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85" documentId="13_ncr:1_{F6CB121F-512D-4AA6-A0C1-0FB36C537598}" xr6:coauthVersionLast="47" xr6:coauthVersionMax="47" xr10:uidLastSave="{1421EF29-02BD-478E-B24A-D1E3241CB65D}"/>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<sst xmlns="http://schemas.openxmlformats.org/spreadsheetml/2006/main" count="179025" uniqueCount="39105">
  <si>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</si>
  <si>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</si>
  <si>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</si>
  <si>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</si>
  <si>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</si>
  <si>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</si>
  <si>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</si>
  <si>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</si>
  <si>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</si>
  <si>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</si>
  <si>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</si>
  <si>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</si>
  <si>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</si>
  <si>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</si>
  <si>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</si>
  <si>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</si>
  <si>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</si>
  <si>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</si>
  <si>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</si>
  <si>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</si>
  <si>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</si>
  <si>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</si>
  <si>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</si>
  <si>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</si>
  <si>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</si>
  <si>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</si>
  <si>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</si>
  <si>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</si>
  <si>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</si>
  <si>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</si>
  <si>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</si>
  <si>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</si>
  <si>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</si>
  <si>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</si>
  <si>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</si>
  <si>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</si>
  <si>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</si>
  <si>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</si>
  <si>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</si>
  <si>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</si>
  <si>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</si>
  <si>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</si>
  <si>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</si>
  <si>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</si>
  <si>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</si>
  <si>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</si>
  <si>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</si>
  <si>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</si>
  <si>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</si>
  <si>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</si>
  <si>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</si>
  <si>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</si>
  <si>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</si>
  <si>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</si>
  <si>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</si>
  <si>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</si>
  <si>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</si>
  <si>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</si>
  <si>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</si>
  <si>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</si>
  <si>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</si>
  <si>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</si>
  <si>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</si>
  <si>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</si>
  <si>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</si>
  <si>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</si>
  <si>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</si>
  <si>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</si>
  <si>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</si>
  <si>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</si>
  <si>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</si>
  <si>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</si>
  <si>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</si>
  <si>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</si>
  <si>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</si>
  <si>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</si>
  <si>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</si>
  <si>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</si>
  <si>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</si>
  <si>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</si>
  <si>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</si>
  <si>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</si>
  <si>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</si>
  <si>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</si>
  <si>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</si>
  <si>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</si>
  <si>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</si>
  <si>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</si>
  <si>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</si>
  <si>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</si>
  <si>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</si>
  <si>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</si>
  <si>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</si>
  <si>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</si>
  <si>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</si>
  <si>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</si>
  <si>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</si>
  <si>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</si>
  <si>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</si>
  <si>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</si>
  <si>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</si>
  <si>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</si>
  <si>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</si>
  <si>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</si>
  <si>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</si>
  <si>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</si>
  <si>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</si>
  <si>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</si>
  <si>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</si>
  <si>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</si>
  <si>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</si>
  <si>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</si>
  <si>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</si>
  <si>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</si>
  <si>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</si>
  <si>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</si>
  <si>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</si>
  <si>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</si>
  <si>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</si>
  <si>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</si>
  <si>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</si>
  <si>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</si>
  <si>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</si>
  <si>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</si>
  <si>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</si>
  <si>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</si>
  <si>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</si>
  <si>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</si>
  <si>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</si>
  <si>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</si>
  <si>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</si>
  <si>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</si>
  <si>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</si>
  <si>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</si>
  <si>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</si>
  <si>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</si>
  <si>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</si>
  <si>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</si>
  <si>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</si>
  <si>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</si>
  <si>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</si>
  <si>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</si>
  <si>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</si>
  <si>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</si>
  <si>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</si>
  <si>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</si>
  <si>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</si>
  <si>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</si>
  <si>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</si>
  <si>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</si>
  <si>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</si>
  <si>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</si>
  <si>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</si>
  <si>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</si>
  <si>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</si>
  <si>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</si>
  <si>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</si>
  <si>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</si>
  <si>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</si>
  <si>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</si>
  <si>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</si>
  <si>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</si>
  <si>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</si>
  <si>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</si>
  <si>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</si>
  <si>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</si>
  <si>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</si>
  <si>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</si>
  <si>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</si>
  <si>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</si>
  <si>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</si>
  <si>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</si>
  <si>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</si>
  <si>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</si>
  <si>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</si>
  <si>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</si>
  <si>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</si>
  <si>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</si>
  <si>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</si>
  <si>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</si>
  <si>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</si>
  <si>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</si>
  <si>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</si>
  <si>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</si>
  <si>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</si>
  <si>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</si>
  <si>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</si>
  <si>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</si>
  <si>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</si>
  <si>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</si>
  <si>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</si>
  <si>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</si>
  <si>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</si>
  <si>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</si>
  <si>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</si>
  <si>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</si>
  <si>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</si>
  <si>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</si>
  <si>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</si>
  <si>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</si>
  <si>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</si>
  <si>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</si>
  <si>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</si>
  <si>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</si>
  <si>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</si>
  <si>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</si>
  <si>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</si>
  <si>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</si>
  <si>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</si>
  <si>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</si>
  <si>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</si>
  <si>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</si>
  <si>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</si>
  <si>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</si>
  <si>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</si>
  <si>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</si>
  <si>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</si>
  <si>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</si>
  <si>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</si>
  <si>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</si>
  <si>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</si>
  <si>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</si>
  <si>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</si>
  <si>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</si>
  <si>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</si>
  <si>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</si>
  <si>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</si>
  <si>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</si>
  <si>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</si>
  <si>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</si>
  <si>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</si>
  <si>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</si>
  <si>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</si>
  <si>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</si>
  <si>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</si>
  <si>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</si>
  <si>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</si>
  <si>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</si>
  <si>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</si>
  <si>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</si>
  <si>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</si>
  <si>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</si>
  <si>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</si>
  <si>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</si>
  <si>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</si>
  <si>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</si>
  <si>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</si>
  <si>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</si>
  <si>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</si>
  <si>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</si>
  <si>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</si>
  <si>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</si>
  <si>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</si>
  <si>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</si>
  <si>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</si>
  <si>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</si>
  <si>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</si>
  <si>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</si>
  <si>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</si>
  <si>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</si>
  <si>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</si>
  <si>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</si>
  <si>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</si>
  <si>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</si>
  <si>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</si>
  <si>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</si>
  <si>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</si>
  <si>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</si>
  <si>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</si>
  <si>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</si>
  <si>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</si>
  <si>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</si>
  <si>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</si>
  <si>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</si>
  <si>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</si>
  <si>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</si>
  <si>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</si>
  <si>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</si>
  <si>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</si>
  <si>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</si>
  <si>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</si>
  <si>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</si>
  <si>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</si>
  <si>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</si>
  <si>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</si>
  <si>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</si>
  <si>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</si>
  <si>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</si>
  <si>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</si>
  <si>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</si>
  <si>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</si>
  <si>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</si>
  <si>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</si>
  <si>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</si>
  <si>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</si>
  <si>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</si>
  <si>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</si>
  <si>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</si>
  <si>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</si>
  <si>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</si>
  <si>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</si>
  <si>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</si>
  <si>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</si>
  <si>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</si>
  <si>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</si>
  <si>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</si>
  <si>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</si>
  <si>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</si>
  <si>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</si>
  <si>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</si>
  <si>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</si>
  <si>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</si>
  <si>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</si>
  <si>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</si>
  <si>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</si>
  <si>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</si>
  <si>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</si>
  <si>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</si>
  <si>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</si>
  <si>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</si>
  <si>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</si>
  <si>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</si>
  <si>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</si>
  <si>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</si>
  <si>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</si>
  <si>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</si>
  <si>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</si>
  <si>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</si>
  <si>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</si>
  <si>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</si>
  <si>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</si>
  <si>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</si>
  <si>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</si>
  <si>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</si>
  <si>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</si>
  <si>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</si>
  <si>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</si>
  <si>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</si>
  <si>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</si>
  <si>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</si>
  <si>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</si>
  <si>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</si>
  <si>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</si>
  <si>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</si>
  <si>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</si>
  <si>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</si>
  <si>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</si>
  <si>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</si>
  <si>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</si>
  <si>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</si>
  <si>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</si>
  <si>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</si>
  <si>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</si>
  <si>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</si>
  <si>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</si>
  <si>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</si>
  <si>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</si>
  <si>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</si>
  <si>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</si>
  <si>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</si>
  <si>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</si>
  <si>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</si>
  <si>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</si>
  <si>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</si>
  <si>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</si>
  <si>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</si>
  <si>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</si>
  <si>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</si>
  <si>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</si>
  <si>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</si>
  <si>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</si>
  <si>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</si>
  <si>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</si>
  <si>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</si>
  <si>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</si>
  <si>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</si>
  <si>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</si>
  <si>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</si>
  <si>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</si>
  <si>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</si>
  <si>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</si>
  <si>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</si>
  <si>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</si>
  <si>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</si>
  <si>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</si>
  <si>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</si>
  <si>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</si>
  <si>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</si>
  <si>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</si>
  <si>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</si>
  <si>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</si>
  <si>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</si>
  <si>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</si>
  <si>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</si>
  <si>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</si>
  <si>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</si>
  <si>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</si>
  <si>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</si>
  <si>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</si>
  <si>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</si>
  <si>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</si>
  <si>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</si>
  <si>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</si>
  <si>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</si>
  <si>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</si>
  <si>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</si>
  <si>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</si>
  <si>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</si>
  <si>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</si>
  <si>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</si>
  <si>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</si>
  <si>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</si>
  <si>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</si>
  <si>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</si>
  <si>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</si>
  <si>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</si>
  <si>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</si>
  <si>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</si>
  <si>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</si>
  <si>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</si>
  <si>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</si>
  <si>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</si>
  <si>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</si>
  <si>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</si>
  <si>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</si>
  <si>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</si>
  <si>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</si>
  <si>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</si>
  <si>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</si>
  <si>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</si>
  <si>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</si>
  <si>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</si>
  <si>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</si>
  <si>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</si>
  <si>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</si>
  <si>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</si>
  <si>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</si>
  <si>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</si>
  <si>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</si>
  <si>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</si>
  <si>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</si>
  <si>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</si>
  <si>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</si>
  <si>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</si>
  <si>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</si>
  <si>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</si>
  <si>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</si>
  <si>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</si>
  <si>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</si>
  <si>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</si>
  <si>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</si>
  <si>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</si>
  <si>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</si>
  <si>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</si>
  <si>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</si>
  <si>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</si>
  <si>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</si>
  <si>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</si>
  <si>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</si>
  <si>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</si>
  <si>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</si>
  <si>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</si>
  <si>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</si>
  <si>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</si>
  <si>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</si>
  <si>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</si>
  <si>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</si>
  <si>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</si>
  <si>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</si>
  <si>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</si>
  <si>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</si>
  <si>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</si>
  <si>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</si>
  <si>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</si>
  <si>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</si>
  <si>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</si>
  <si>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</si>
  <si>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</si>
  <si>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</si>
  <si>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</si>
  <si>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</si>
  <si>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</si>
  <si>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</si>
  <si>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</si>
  <si>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</si>
  <si>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</si>
  <si>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</si>
  <si>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</si>
  <si>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</si>
  <si>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</si>
  <si>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</si>
  <si>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</si>
  <si>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</si>
  <si>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</si>
  <si>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</si>
  <si>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</si>
  <si>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</si>
  <si>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</si>
  <si>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</si>
  <si>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</si>
  <si>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</si>
  <si>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</si>
  <si>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</si>
  <si>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</si>
  <si>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</si>
  <si>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</si>
  <si>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</si>
  <si>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</si>
  <si>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</si>
  <si>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</si>
  <si>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</si>
  <si>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</si>
  <si>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</si>
  <si>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</si>
  <si>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</si>
  <si>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</si>
  <si>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</si>
  <si>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</si>
  <si>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</si>
  <si>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</si>
  <si>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</si>
  <si>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</si>
  <si>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</si>
  <si>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</si>
  <si>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</si>
  <si>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</si>
  <si>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</si>
  <si>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</si>
  <si>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</si>
  <si>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</si>
  <si>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</si>
  <si>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</si>
  <si>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</si>
  <si>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</si>
  <si>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</si>
  <si>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</si>
  <si>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</si>
  <si>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</si>
  <si>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</si>
  <si>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</si>
  <si>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</si>
  <si>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</si>
  <si>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</si>
  <si>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</si>
  <si>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</si>
  <si>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</si>
  <si>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</si>
  <si>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</si>
  <si>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</si>
  <si>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</si>
  <si>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</si>
  <si>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</si>
  <si>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</si>
  <si>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</si>
  <si>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</si>
  <si>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</si>
  <si>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</si>
  <si>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</si>
  <si>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</si>
  <si>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</si>
  <si>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</si>
  <si>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</si>
  <si>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</si>
  <si>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</si>
  <si>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</si>
  <si>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</si>
  <si>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</si>
  <si>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</si>
  <si>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</si>
  <si>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</si>
  <si>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</si>
  <si>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</si>
  <si>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</si>
  <si>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</si>
  <si>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</si>
  <si>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</si>
  <si>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</si>
  <si>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</si>
  <si>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</si>
  <si>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</si>
  <si>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</si>
  <si>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</si>
  <si>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</si>
  <si>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</si>
  <si>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</si>
  <si>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</si>
  <si>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</si>
  <si>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</si>
  <si>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</si>
  <si>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</si>
  <si>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</si>
  <si>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</si>
  <si>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</si>
  <si>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</si>
  <si>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</si>
  <si>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</si>
  <si>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</si>
  <si>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</si>
  <si>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</si>
  <si>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</si>
  <si>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</si>
  <si>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</si>
  <si>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</si>
  <si>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</si>
  <si>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</si>
  <si>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</si>
  <si>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</si>
  <si>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</si>
  <si>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</si>
  <si>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</si>
  <si>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</si>
  <si>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</si>
  <si>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</si>
  <si>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</si>
  <si>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</si>
  <si>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</si>
  <si>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</si>
  <si>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</si>
  <si>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</si>
  <si>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</si>
  <si>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</si>
  <si>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</si>
  <si>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</si>
  <si>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</si>
  <si>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</si>
  <si>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</si>
  <si>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</si>
  <si>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</si>
  <si>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</si>
  <si>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</si>
  <si>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</si>
  <si>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</si>
  <si>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</si>
  <si>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</si>
  <si>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</si>
  <si>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</si>
  <si>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</si>
  <si>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</si>
  <si>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</si>
  <si>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</si>
  <si>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</si>
  <si>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</si>
  <si>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</si>
  <si>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</si>
  <si>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</si>
  <si>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</si>
  <si>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</si>
  <si>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</si>
  <si>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</si>
  <si>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</si>
  <si>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</si>
  <si>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</si>
  <si>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</si>
  <si>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</si>
  <si>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</si>
  <si>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</si>
  <si>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</si>
  <si>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</si>
  <si>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</si>
  <si>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</si>
  <si>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</si>
  <si>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</si>
  <si>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</si>
  <si>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</si>
  <si>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</si>
  <si>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</si>
  <si>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</si>
  <si>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</si>
  <si>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</si>
  <si>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</si>
  <si>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</si>
  <si>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</si>
  <si>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</si>
  <si>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</si>
  <si>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</si>
  <si>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</si>
  <si>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</si>
  <si>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</si>
  <si>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</si>
  <si>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</si>
  <si>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</si>
  <si>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</si>
  <si>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</si>
  <si>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</si>
  <si>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</si>
  <si>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</si>
  <si>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</si>
  <si>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</si>
  <si>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</si>
  <si>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</si>
  <si>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</si>
  <si>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</si>
  <si>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</si>
  <si>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</si>
  <si>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</si>
  <si>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</si>
  <si>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</si>
  <si>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</si>
  <si>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</si>
  <si>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</si>
  <si>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</si>
  <si>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</si>
  <si>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</si>
  <si>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</si>
  <si>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</si>
  <si>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</si>
  <si>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</si>
  <si>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</si>
  <si>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</si>
  <si>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</si>
  <si>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</si>
  <si>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</si>
  <si>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</si>
  <si>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</si>
  <si>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</si>
  <si>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</si>
  <si>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</si>
  <si>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</si>
  <si>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</si>
  <si>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</si>
  <si>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</si>
  <si>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</si>
  <si>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</si>
  <si>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</si>
  <si>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</si>
  <si>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</si>
  <si>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</si>
  <si>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</si>
  <si>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</si>
  <si>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</si>
  <si>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</si>
  <si>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</si>
  <si>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</si>
  <si>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</si>
  <si>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</si>
  <si>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</si>
  <si>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</si>
  <si>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</si>
  <si>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</si>
  <si>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</si>
  <si>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</si>
  <si>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</si>
  <si>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</si>
  <si>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</si>
  <si>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</si>
  <si>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</si>
  <si>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</si>
  <si>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</si>
  <si>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</si>
  <si>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</si>
  <si>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</si>
  <si>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</si>
  <si>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</si>
  <si>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</si>
  <si>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</si>
  <si>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</si>
  <si>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</si>
  <si>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</si>
  <si>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</si>
  <si>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</si>
  <si>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</si>
  <si>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</si>
  <si>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</si>
  <si>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</si>
  <si>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</si>
  <si>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</si>
  <si>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</si>
  <si>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</si>
  <si>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</si>
  <si>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</si>
  <si>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</si>
  <si>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</si>
  <si>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</si>
  <si>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</si>
  <si>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</si>
  <si>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</si>
  <si>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</si>
  <si>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</si>
  <si>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</si>
  <si>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</si>
  <si>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</si>
  <si>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</si>
  <si>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</si>
  <si>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</si>
  <si>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</si>
  <si>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</si>
  <si>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</si>
  <si>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</si>
  <si>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</si>
  <si>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</si>
  <si>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</si>
  <si>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</si>
  <si>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</si>
  <si>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</si>
  <si>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</si>
  <si>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</si>
  <si>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</si>
  <si>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</si>
  <si>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</si>
  <si>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</si>
  <si>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</si>
  <si>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</si>
  <si>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</si>
  <si>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</si>
  <si>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</si>
  <si>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</si>
  <si>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</si>
  <si>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</si>
  <si>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</si>
  <si>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</si>
  <si>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</si>
  <si>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</si>
  <si>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</si>
  <si>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</si>
  <si>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</si>
  <si>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</si>
  <si>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</si>
  <si>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</si>
  <si>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</si>
  <si>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</si>
  <si>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</si>
  <si>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</si>
  <si>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</si>
  <si>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</si>
  <si>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</si>
  <si>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</si>
  <si>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</si>
  <si>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</si>
  <si>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</si>
  <si>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</si>
  <si>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</si>
  <si>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</si>
  <si>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</si>
  <si>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</si>
  <si>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</si>
  <si>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</si>
  <si>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</si>
  <si>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</si>
  <si>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</si>
  <si>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</si>
  <si>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</si>
  <si>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</si>
  <si>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</si>
  <si>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</si>
  <si>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</si>
  <si>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</si>
  <si>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</si>
  <si>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</si>
  <si>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</si>
  <si>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</si>
  <si>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</si>
  <si>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</si>
  <si>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</si>
  <si>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</si>
  <si>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</si>
  <si>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</si>
  <si>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</si>
  <si>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</si>
  <si>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</si>
  <si>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</si>
  <si>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</si>
  <si>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</si>
  <si>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</si>
  <si>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</si>
  <si>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</si>
  <si>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</si>
  <si>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</si>
  <si>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</si>
  <si>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</si>
  <si>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</si>
  <si>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</si>
  <si>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</si>
  <si>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</si>
  <si>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</si>
  <si>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</si>
  <si>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</si>
  <si>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</si>
  <si>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</si>
  <si>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</si>
  <si>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</si>
  <si>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</si>
  <si>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</si>
  <si>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</si>
  <si>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</si>
  <si>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</si>
  <si>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</si>
  <si>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</si>
  <si>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</si>
  <si>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</si>
  <si>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</si>
  <si>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</si>
  <si>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</si>
  <si>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</si>
  <si>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</si>
  <si>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</si>
  <si>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</si>
  <si>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</si>
  <si>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</si>
  <si>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</si>
  <si>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</si>
  <si>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</si>
  <si>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</si>
  <si>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</si>
  <si>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</si>
  <si>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</si>
  <si>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</si>
  <si>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</si>
  <si>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</si>
  <si>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</si>
  <si>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</si>
  <si>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</si>
  <si>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</si>
  <si>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</si>
  <si>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</si>
  <si>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</si>
  <si>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</si>
  <si>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</si>
  <si>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</si>
  <si>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</si>
  <si>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</si>
  <si>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</si>
  <si>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</si>
  <si>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</si>
  <si>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</si>
  <si>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</si>
  <si>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</si>
  <si>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</si>
  <si>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</si>
  <si>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</si>
  <si>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</si>
  <si>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</si>
  <si>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</si>
  <si>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</si>
  <si>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</si>
  <si>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</si>
  <si>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</si>
  <si>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</si>
  <si>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</si>
  <si>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</si>
  <si>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</si>
  <si>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</si>
  <si>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</si>
  <si>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</si>
  <si>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</si>
  <si>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</si>
  <si>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</si>
  <si>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</si>
  <si>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</si>
  <si>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</si>
  <si>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</si>
  <si>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</si>
  <si>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</si>
  <si>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</si>
  <si>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</si>
  <si>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</si>
  <si>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</si>
  <si>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</si>
  <si>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</si>
  <si>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</si>
  <si>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</si>
  <si>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</si>
  <si>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</si>
  <si>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</si>
  <si>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</si>
  <si>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</si>
  <si>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</si>
  <si>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</si>
  <si>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</si>
  <si>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</si>
  <si>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</si>
  <si>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</si>
  <si>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</si>
  <si>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</si>
  <si>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</si>
  <si>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</si>
  <si>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</si>
  <si>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</si>
  <si>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</si>
  <si>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</si>
  <si>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</si>
  <si>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</si>
  <si>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</si>
  <si>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</si>
  <si>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</si>
  <si>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</si>
  <si>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</si>
  <si>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</si>
  <si>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</si>
  <si>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</si>
  <si>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</si>
  <si>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</si>
  <si>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</si>
  <si>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</si>
  <si>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</si>
  <si>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</si>
  <si>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</si>
  <si>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</si>
  <si>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</si>
  <si>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</si>
  <si>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</si>
  <si>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</si>
  <si>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</si>
  <si>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</si>
  <si>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</si>
  <si>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</si>
  <si>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</si>
  <si>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</si>
  <si>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</si>
  <si>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</si>
  <si>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</si>
  <si>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</si>
  <si>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</si>
  <si>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</si>
  <si>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</si>
  <si>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</si>
  <si>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</si>
  <si>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</si>
  <si>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</si>
  <si>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</si>
  <si>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</si>
  <si>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</si>
  <si>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</si>
  <si>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</si>
  <si>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</si>
  <si>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</si>
  <si>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</si>
  <si>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</si>
  <si>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</si>
  <si>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</si>
  <si>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</si>
  <si>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</si>
  <si>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</si>
  <si>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</si>
  <si>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</si>
  <si>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</si>
  <si>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</si>
  <si>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</si>
  <si>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</si>
  <si>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</si>
  <si>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</si>
  <si>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</si>
  <si>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</si>
  <si>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</si>
  <si>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</si>
  <si>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</si>
  <si>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</si>
  <si>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</si>
  <si>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</si>
  <si>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</si>
  <si>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</si>
  <si>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</si>
  <si>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</si>
  <si>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</si>
  <si>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</si>
  <si>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</si>
  <si>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</si>
  <si>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</si>
  <si>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</si>
  <si>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</si>
  <si>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</si>
  <si>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</si>
  <si>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</si>
  <si>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</si>
  <si>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</si>
  <si>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</si>
  <si>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</si>
  <si>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</si>
  <si>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</si>
  <si>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</si>
  <si>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</si>
  <si>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</si>
  <si>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</si>
  <si>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</si>
  <si>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</si>
  <si>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</si>
  <si>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</si>
  <si>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</si>
  <si>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</si>
  <si>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</si>
  <si>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</si>
  <si>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</si>
  <si>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</si>
  <si>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</si>
  <si>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</si>
  <si>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</si>
  <si>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</si>
  <si>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</si>
  <si>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</si>
  <si>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</si>
  <si>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</si>
  <si>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</si>
  <si>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</si>
  <si>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</si>
  <si>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</si>
  <si>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</si>
  <si>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</si>
  <si>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</si>
  <si>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</si>
  <si>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</si>
  <si>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</si>
  <si>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</si>
  <si>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</si>
  <si>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</si>
  <si>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</si>
  <si>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</si>
  <si>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</si>
  <si>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</si>
  <si>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</si>
  <si>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</si>
  <si>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</si>
  <si>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</si>
  <si>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</si>
  <si>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</si>
  <si>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</si>
  <si>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</si>
  <si>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</si>
  <si>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</si>
  <si>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</si>
  <si>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</si>
  <si>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</si>
  <si>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</si>
  <si>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</si>
  <si>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</si>
  <si>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</si>
  <si>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</si>
  <si>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</si>
  <si>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</si>
  <si>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</si>
  <si>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</si>
  <si>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</si>
  <si>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</si>
  <si>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</si>
  <si>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</si>
  <si>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</si>
  <si>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</si>
  <si>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</si>
  <si>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</si>
  <si>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</si>
  <si>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</si>
  <si>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</si>
  <si>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</si>
  <si>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</si>
  <si>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</si>
  <si>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</si>
  <si>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</si>
  <si>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</si>
  <si>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</si>
  <si>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</si>
  <si>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</si>
  <si>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</si>
  <si>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</si>
  <si>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</si>
  <si>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</si>
  <si>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</si>
  <si>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</si>
  <si>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</si>
  <si>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</si>
  <si>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</si>
  <si>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</si>
  <si>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</si>
  <si>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</si>
  <si>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</si>
  <si>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</si>
  <si>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</si>
  <si>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</si>
  <si>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</si>
  <si>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</si>
  <si>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</si>
  <si>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</si>
  <si>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</si>
  <si>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</si>
  <si>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</si>
  <si>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</si>
  <si>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</si>
  <si>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</si>
  <si>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</si>
  <si>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</si>
  <si>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</si>
  <si>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</si>
  <si>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</si>
  <si>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</si>
  <si>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</si>
  <si>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</si>
  <si>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</si>
  <si>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</si>
  <si>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</si>
  <si>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</si>
  <si>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</si>
  <si>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</si>
  <si>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</si>
  <si>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</si>
  <si>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</si>
  <si>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</si>
  <si>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</si>
  <si>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</si>
  <si>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</si>
  <si>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</si>
  <si>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</si>
  <si>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</si>
  <si>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</si>
  <si>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</si>
  <si>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</si>
  <si>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</si>
  <si>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</si>
  <si>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</si>
  <si>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</si>
  <si>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</si>
  <si>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</si>
  <si>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</si>
  <si>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</si>
  <si>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</si>
  <si>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</si>
  <si>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</si>
  <si>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</si>
  <si>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</si>
  <si>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</si>
  <si>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</si>
  <si>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</si>
  <si>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</si>
  <si>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</si>
  <si>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</si>
  <si>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</si>
  <si>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</si>
  <si>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</si>
  <si>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</si>
  <si>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</si>
  <si>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</si>
  <si>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</si>
  <si>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</si>
  <si>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</si>
  <si>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</si>
  <si>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</si>
  <si>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</si>
  <si>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</si>
  <si>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</si>
  <si>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</si>
  <si>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</si>
  <si>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</si>
  <si>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</si>
  <si>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</si>
  <si>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</si>
  <si>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</si>
  <si>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</si>
  <si>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</si>
  <si>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</si>
  <si>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</si>
  <si>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</si>
  <si>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</si>
  <si>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</si>
  <si>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</si>
  <si>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</si>
  <si>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</si>
  <si>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</si>
  <si>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</si>
  <si>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</si>
  <si>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</si>
  <si>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</si>
  <si>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</si>
  <si>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</si>
  <si>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</si>
  <si>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</si>
  <si>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</si>
  <si>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</si>
  <si>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</si>
  <si>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</si>
  <si>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</si>
  <si>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</si>
  <si>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</si>
  <si>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</si>
  <si>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</si>
  <si>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</si>
  <si>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</si>
  <si>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</si>
  <si>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</si>
  <si>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</si>
  <si>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</si>
  <si>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</si>
  <si>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</si>
  <si>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</si>
  <si>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</si>
  <si>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</si>
  <si>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</si>
  <si>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</si>
  <si>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</si>
  <si>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</si>
  <si>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</si>
  <si>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</si>
  <si>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</si>
  <si>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</si>
  <si>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</si>
  <si>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</si>
  <si>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</si>
  <si>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</si>
  <si>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</si>
  <si>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</si>
  <si>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</si>
  <si>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</si>
  <si>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</si>
  <si>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</si>
  <si>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</si>
  <si>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</si>
  <si>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</si>
  <si>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</si>
  <si>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</si>
  <si>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</si>
  <si>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</si>
  <si>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</si>
  <si>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</si>
  <si>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</si>
  <si>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</si>
  <si>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</si>
  <si>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</si>
  <si>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</si>
  <si>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</si>
  <si>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</si>
  <si>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</si>
  <si>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</si>
  <si>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</si>
  <si>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</si>
  <si>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</si>
  <si>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</si>
  <si>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</si>
  <si>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</si>
  <si>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</si>
  <si>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</si>
  <si>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</si>
  <si>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</si>
  <si>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</si>
  <si>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</si>
  <si>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</si>
  <si>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</si>
  <si>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</si>
  <si>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</si>
  <si>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</si>
  <si>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</si>
  <si>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</si>
  <si>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</si>
  <si>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</si>
  <si>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</si>
  <si>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</si>
  <si>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</si>
  <si>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</si>
  <si>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</si>
  <si>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</si>
  <si>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</si>
  <si>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</si>
  <si>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</si>
  <si>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</si>
  <si>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</si>
  <si>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</si>
  <si>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</si>
  <si>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</si>
  <si>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</si>
  <si>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</si>
  <si>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</si>
  <si>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</si>
  <si>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</si>
  <si>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</si>
  <si>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</si>
  <si>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</si>
  <si>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</si>
  <si>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</si>
  <si>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</si>
  <si>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</si>
  <si>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</si>
  <si>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</si>
  <si>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</si>
  <si>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</si>
  <si>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</si>
  <si>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</si>
  <si>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</si>
  <si>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</si>
  <si>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</si>
  <si>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</si>
  <si>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</si>
  <si>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</si>
  <si>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</si>
  <si>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</si>
  <si>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</si>
  <si>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</si>
  <si>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</si>
  <si>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</si>
  <si>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</si>
  <si>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</si>
  <si>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</si>
  <si>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</si>
  <si>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</si>
  <si>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</si>
  <si>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</si>
  <si>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</si>
  <si>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</si>
  <si>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</si>
  <si>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</si>
  <si>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</si>
  <si>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</si>
  <si>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</si>
  <si>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</si>
  <si>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</si>
  <si>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</si>
  <si>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</si>
  <si>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</si>
  <si>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</si>
  <si>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</si>
  <si>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</si>
  <si>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</si>
  <si>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</si>
  <si>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</si>
  <si>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</si>
  <si>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</si>
  <si>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</si>
  <si>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</si>
  <si>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</si>
  <si>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</si>
  <si>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</si>
  <si>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</si>
  <si>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</si>
  <si>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</si>
  <si>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</si>
  <si>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</si>
  <si>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</si>
  <si>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</si>
  <si>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</si>
  <si>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</si>
  <si>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</si>
  <si>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</si>
  <si>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</si>
  <si>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</si>
  <si>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</si>
  <si>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</si>
  <si>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</si>
  <si>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</si>
  <si>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</si>
  <si>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</si>
  <si>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</si>
  <si>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</si>
  <si>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</si>
  <si>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</si>
  <si>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</si>
  <si>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</si>
  <si>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</si>
  <si>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</si>
  <si>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</si>
  <si>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</si>
  <si>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</si>
  <si>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</si>
  <si>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</si>
  <si>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</si>
  <si>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</si>
  <si>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</si>
  <si>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</si>
  <si>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</si>
  <si>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</si>
  <si>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</si>
  <si>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</si>
  <si>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</si>
  <si>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</si>
  <si>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</si>
  <si>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</si>
  <si>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</si>
  <si>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</si>
  <si>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</si>
  <si>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</si>
  <si>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</si>
  <si>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</si>
  <si>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</si>
  <si>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</si>
  <si>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</si>
  <si>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</si>
  <si>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</si>
  <si>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</si>
  <si>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</si>
  <si>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</si>
  <si>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</si>
  <si>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</si>
  <si>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</si>
  <si>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</si>
  <si>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</si>
  <si>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</si>
  <si>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</si>
  <si>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</si>
  <si>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</si>
  <si>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</si>
  <si>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</si>
  <si>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</si>
  <si>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</si>
  <si>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</si>
  <si>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</si>
  <si>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</si>
  <si>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</si>
  <si>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</si>
  <si>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</si>
  <si>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</si>
  <si>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</si>
  <si>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</si>
  <si>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</si>
  <si>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</si>
  <si>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</si>
  <si>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</si>
  <si>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</si>
  <si>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</si>
  <si>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</si>
  <si>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</si>
  <si>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</si>
  <si>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</si>
  <si>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</si>
  <si>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</si>
  <si>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</si>
  <si>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</si>
  <si>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</si>
  <si>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</si>
  <si>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</si>
  <si>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</si>
  <si>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</si>
  <si>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</si>
  <si>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</si>
  <si>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</si>
  <si>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</si>
  <si>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</si>
  <si>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</si>
  <si>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</si>
  <si>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</si>
  <si>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</si>
  <si>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</si>
  <si>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</si>
  <si>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</si>
  <si>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</si>
  <si>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</si>
  <si>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</si>
  <si>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</si>
  <si>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</si>
  <si>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</si>
  <si>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</si>
  <si>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</si>
  <si>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</si>
  <si>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</si>
  <si>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</si>
  <si>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</si>
  <si>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</si>
  <si>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</si>
  <si>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</si>
  <si>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</si>
  <si>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</si>
  <si>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</si>
  <si>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</si>
  <si>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</si>
  <si>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</si>
  <si>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</si>
  <si>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</si>
  <si>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</si>
  <si>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</si>
  <si>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</si>
  <si>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</si>
  <si>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</si>
  <si>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</si>
  <si>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</si>
  <si>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</si>
  <si>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</si>
  <si>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</si>
  <si>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</si>
  <si>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</si>
  <si>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</si>
  <si>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</si>
  <si>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</si>
  <si>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</si>
  <si>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</si>
  <si>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</si>
  <si>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</si>
  <si>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</si>
  <si>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</si>
  <si>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</si>
  <si>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</si>
  <si>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</si>
  <si>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</si>
  <si>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</si>
  <si>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</si>
  <si>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</si>
  <si>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</si>
  <si>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</si>
  <si>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</si>
  <si>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</si>
  <si>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</si>
  <si>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</si>
  <si>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</si>
  <si>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</si>
  <si>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</si>
  <si>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</si>
  <si>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</si>
  <si>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</si>
  <si>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</si>
  <si>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</si>
  <si>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</si>
  <si>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</si>
  <si>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</si>
  <si>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</si>
  <si>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</si>
  <si>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</si>
  <si>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</si>
  <si>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</si>
  <si>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</si>
  <si>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</si>
  <si>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</si>
  <si>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</si>
  <si>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</si>
  <si>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</si>
  <si>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</si>
  <si>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</si>
  <si>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</si>
  <si>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</si>
  <si>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</si>
  <si>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</si>
  <si>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</si>
  <si>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</si>
  <si>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</si>
  <si>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</si>
  <si>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</si>
  <si>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</si>
  <si>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</si>
  <si>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</si>
  <si>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</si>
  <si>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</si>
  <si>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</si>
  <si>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</si>
  <si>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</si>
  <si>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</si>
  <si>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</si>
  <si>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</si>
  <si>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</si>
  <si>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</si>
  <si>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</si>
  <si>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</si>
  <si>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</si>
  <si>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</si>
  <si>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</si>
  <si>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</si>
  <si>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</si>
  <si>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</si>
  <si>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</si>
  <si>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</si>
  <si>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</si>
  <si>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</si>
  <si>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</si>
  <si>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</si>
  <si>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</si>
  <si>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</si>
  <si>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</si>
  <si>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</si>
  <si>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</si>
  <si>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</si>
  <si>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</si>
  <si>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</si>
  <si>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</si>
  <si>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</si>
  <si>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</si>
  <si>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</si>
  <si>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</si>
  <si>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</si>
  <si>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</si>
  <si>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</si>
  <si>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</si>
  <si>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</si>
  <si>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</si>
  <si>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</si>
  <si>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</si>
  <si>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</si>
  <si>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</si>
  <si>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</si>
  <si>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</si>
  <si>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</si>
  <si>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</si>
  <si>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</si>
  <si>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</si>
  <si>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</si>
  <si>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</si>
  <si>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</si>
  <si>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</si>
  <si>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</si>
  <si>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</si>
  <si>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</si>
  <si>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</si>
  <si>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</si>
  <si>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</si>
  <si>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</si>
  <si>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</si>
  <si>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</si>
  <si>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</si>
  <si>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</si>
  <si>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</si>
  <si>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</si>
  <si>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</si>
  <si>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</si>
  <si>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</si>
  <si>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</si>
  <si>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</si>
  <si>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</si>
  <si>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</si>
  <si>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</si>
  <si>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</si>
  <si>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</si>
  <si>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</si>
  <si>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</si>
  <si>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</si>
  <si>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</si>
  <si>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</si>
  <si>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</si>
  <si>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</si>
  <si>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</si>
  <si>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</si>
  <si>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</si>
  <si>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</si>
  <si>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</si>
  <si>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</si>
  <si>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</si>
  <si>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</si>
  <si>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</si>
  <si>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</si>
  <si>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</si>
  <si>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</si>
  <si>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</si>
  <si>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</si>
  <si>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</si>
  <si>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</si>
  <si>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</si>
  <si>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</si>
  <si>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</si>
  <si>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</si>
  <si>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</si>
  <si>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</si>
  <si>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</si>
  <si>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</si>
  <si>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</si>
  <si>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</si>
  <si>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</si>
  <si>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</si>
  <si>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</si>
  <si>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</si>
  <si>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</si>
  <si>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</si>
  <si>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</si>
  <si>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</si>
  <si>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</si>
  <si>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</si>
  <si>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</si>
  <si>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</si>
  <si>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</si>
  <si>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</si>
  <si>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</si>
  <si>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</si>
  <si>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</si>
  <si>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</si>
  <si>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</si>
  <si>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</si>
  <si>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</si>
  <si>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</si>
  <si>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</si>
  <si>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</si>
  <si>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</si>
  <si>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</si>
  <si>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</si>
  <si>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</si>
  <si>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</si>
  <si>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</si>
  <si>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</si>
  <si>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</si>
  <si>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</si>
  <si>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</si>
  <si>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</si>
  <si>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</si>
  <si>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</si>
  <si>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</si>
  <si>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</si>
  <si>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</si>
  <si>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</si>
  <si>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</si>
  <si>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</si>
  <si>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</si>
  <si>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</si>
  <si>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</si>
  <si>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</si>
  <si>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</si>
  <si>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</si>
  <si>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</si>
  <si>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</si>
  <si>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</si>
  <si>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</si>
  <si>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</si>
  <si>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</si>
  <si>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</si>
  <si>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</si>
  <si>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</si>
  <si>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</si>
  <si>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</si>
  <si>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</si>
  <si>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</si>
  <si>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</si>
  <si>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</si>
  <si>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</si>
  <si>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</si>
  <si>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</si>
  <si>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</si>
  <si>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</si>
  <si>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</si>
  <si>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</si>
  <si>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</si>
  <si>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</si>
  <si>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</si>
  <si>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</si>
  <si>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</si>
  <si>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</si>
  <si>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</si>
  <si>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</si>
  <si>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</si>
  <si>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</si>
  <si>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</si>
  <si>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</si>
  <si>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</si>
  <si>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</si>
  <si>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</si>
  <si>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</si>
  <si>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</si>
  <si>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</si>
  <si>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</si>
  <si>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</si>
  <si>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</si>
  <si>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</si>
  <si>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</si>
  <si>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</si>
  <si>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</si>
  <si>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</si>
  <si>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</si>
  <si>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</si>
  <si>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</si>
  <si>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</si>
  <si>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</si>
  <si>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</si>
  <si>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</si>
  <si>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</si>
  <si>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</si>
  <si>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</si>
  <si>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</si>
  <si>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</si>
  <si>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</si>
  <si>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</si>
  <si>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</si>
  <si>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</si>
  <si>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</si>
  <si>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</si>
  <si>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</si>
  <si>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</si>
  <si>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</si>
  <si>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</si>
  <si>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</si>
  <si>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</si>
  <si>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</si>
  <si>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</si>
  <si>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</si>
  <si>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</si>
  <si>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</si>
  <si>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</si>
  <si>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</si>
  <si>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</si>
  <si>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</si>
  <si>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</si>
  <si>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</si>
  <si>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</si>
  <si>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</si>
  <si>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</si>
  <si>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</si>
  <si>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</si>
  <si>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</si>
  <si>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</si>
  <si>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</si>
  <si>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</si>
  <si>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</si>
  <si>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</si>
  <si>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</si>
  <si>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</si>
  <si>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</si>
  <si>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</si>
  <si>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</si>
  <si>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</si>
  <si>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</si>
  <si>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</si>
  <si>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</si>
  <si>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</si>
  <si>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</si>
  <si>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</si>
  <si>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</si>
  <si>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</si>
  <si>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</si>
  <si>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</si>
  <si>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</si>
  <si>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</si>
  <si>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</si>
  <si>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</si>
  <si>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</si>
  <si>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</si>
  <si>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</si>
  <si>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</si>
  <si>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</si>
  <si>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</si>
  <si>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</si>
  <si>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</si>
  <si>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</si>
  <si>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</si>
  <si>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</si>
  <si>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</si>
  <si>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</si>
  <si>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</si>
  <si>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</si>
  <si>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</si>
  <si>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</si>
  <si>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</si>
  <si>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</si>
  <si>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</si>
  <si>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</si>
  <si>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</si>
  <si>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</si>
  <si>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</si>
  <si>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</si>
  <si>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</si>
  <si>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</si>
  <si>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</si>
  <si>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</si>
  <si>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</si>
  <si>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</si>
  <si>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</si>
  <si>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</si>
  <si>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</si>
  <si>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</si>
  <si>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</si>
  <si>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</si>
  <si>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</si>
  <si>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</si>
  <si>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</si>
  <si>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</si>
  <si>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</si>
  <si>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</si>
  <si>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</si>
  <si>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</si>
  <si>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</si>
  <si>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</si>
  <si>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</si>
  <si>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</si>
  <si>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</si>
  <si>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</si>
  <si>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</si>
  <si>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</si>
  <si>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</si>
  <si>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</si>
  <si>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</si>
  <si>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</si>
  <si>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</si>
  <si>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</si>
  <si>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</si>
  <si>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</si>
  <si>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</si>
  <si>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</si>
  <si>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</si>
  <si>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</si>
  <si>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</si>
  <si>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</si>
  <si>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</si>
  <si>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</si>
  <si>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</si>
  <si>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</si>
  <si>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</si>
  <si>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</si>
  <si>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</si>
  <si>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</si>
  <si>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</si>
  <si>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</si>
  <si>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</si>
  <si>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</si>
  <si>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</si>
  <si>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</si>
  <si>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</si>
  <si>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</si>
  <si>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</si>
  <si>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</si>
  <si>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</si>
  <si>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</si>
  <si>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</si>
  <si>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</si>
  <si>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</si>
  <si>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</si>
  <si>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</si>
  <si>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</si>
  <si>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</si>
  <si>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</si>
  <si>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</si>
  <si>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</si>
  <si>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</si>
  <si>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</si>
  <si>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</si>
  <si>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</si>
  <si>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</si>
  <si>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</si>
  <si>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</si>
  <si>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</si>
  <si>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</si>
  <si>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</si>
  <si>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</si>
  <si>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</si>
  <si>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</si>
  <si>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</si>
  <si>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</si>
  <si>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</si>
  <si>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</si>
  <si>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</si>
  <si>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</si>
  <si>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</si>
  <si>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</si>
  <si>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</si>
  <si>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</si>
  <si>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</si>
  <si>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</si>
  <si>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</si>
  <si>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</si>
  <si>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</si>
  <si>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</si>
  <si>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</si>
  <si>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</si>
  <si>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</si>
  <si>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</si>
  <si>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</si>
  <si>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</si>
  <si>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</si>
  <si>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</si>
  <si>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</si>
  <si>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</si>
  <si>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</si>
  <si>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</si>
  <si>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</si>
  <si>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</si>
  <si>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</si>
  <si>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</si>
  <si>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</si>
  <si>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</si>
  <si>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</si>
  <si>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</si>
  <si>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</si>
  <si>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</si>
  <si>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</si>
  <si>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</si>
  <si>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</si>
  <si>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</si>
  <si>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</si>
  <si>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</si>
  <si>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</si>
  <si>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</si>
  <si>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</si>
  <si>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</si>
  <si>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</si>
  <si>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</si>
  <si>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</si>
  <si>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</si>
  <si>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</si>
  <si>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</si>
  <si>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</si>
  <si>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</si>
  <si>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</si>
  <si>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</si>
  <si>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</si>
  <si>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</si>
  <si>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</si>
  <si>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</si>
  <si>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</si>
  <si>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</si>
  <si>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</si>
  <si>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</si>
  <si>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</si>
  <si>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</si>
  <si>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</si>
  <si>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</si>
  <si>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</si>
  <si>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</si>
  <si>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</si>
  <si>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</si>
  <si>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</si>
  <si>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</si>
  <si>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</si>
  <si>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</si>
  <si>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</si>
  <si>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</si>
  <si>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</si>
  <si>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</si>
  <si>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</si>
  <si>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</si>
  <si>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</si>
  <si>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</si>
  <si>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</si>
  <si>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</si>
  <si>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</si>
  <si>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</si>
  <si>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</si>
  <si>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</si>
  <si>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</si>
  <si>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</si>
  <si>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</si>
  <si>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</si>
  <si>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</si>
  <si>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</si>
  <si>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</si>
  <si>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</si>
  <si>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</si>
  <si>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</si>
  <si>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</si>
  <si>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</si>
  <si>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</si>
  <si>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</si>
  <si>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</si>
  <si>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</si>
  <si>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</si>
  <si>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</si>
  <si>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</si>
  <si>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</si>
  <si>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</si>
  <si>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</si>
  <si>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</si>
  <si>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</si>
  <si>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</si>
  <si>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</si>
  <si>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</si>
  <si>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</si>
  <si>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</si>
  <si>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</si>
  <si>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</si>
  <si>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</si>
  <si>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</si>
  <si>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</si>
  <si>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</si>
  <si>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</si>
  <si>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</si>
  <si>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</si>
  <si>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</si>
  <si>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</si>
  <si>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</si>
  <si>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</si>
  <si>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</si>
  <si>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</si>
  <si>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</si>
  <si>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</si>
  <si>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</si>
  <si>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</si>
  <si>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</si>
  <si>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</si>
  <si>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</si>
  <si>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</si>
  <si>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</si>
  <si>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</si>
  <si>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</si>
  <si>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</si>
  <si>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</si>
  <si>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</si>
  <si>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</si>
  <si>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</si>
  <si>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</si>
  <si>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</si>
  <si>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</si>
  <si>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</si>
  <si>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</si>
  <si>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</si>
  <si>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</si>
  <si>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</si>
  <si>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</si>
  <si>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</si>
  <si>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</si>
  <si>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</si>
  <si>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</si>
  <si>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</si>
  <si>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</si>
  <si>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</si>
  <si>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</si>
  <si>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</si>
  <si>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</si>
  <si>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</si>
  <si>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</si>
  <si>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</si>
  <si>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</si>
  <si>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</si>
  <si>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</si>
  <si>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</si>
  <si>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</si>
  <si>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</si>
  <si>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</si>
  <si>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</si>
  <si>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</si>
  <si>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</si>
  <si>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</si>
  <si>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</si>
  <si>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</si>
  <si>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</si>
  <si>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</si>
  <si>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</si>
  <si>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</si>
  <si>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</si>
  <si>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</si>
  <si>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</si>
  <si>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</si>
  <si>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</si>
  <si>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</si>
  <si>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</si>
  <si>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</si>
  <si>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</si>
  <si>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</si>
  <si>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</si>
  <si>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</si>
  <si>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</si>
  <si>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</si>
  <si>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</si>
  <si>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</si>
  <si>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</si>
  <si>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</si>
  <si>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</si>
  <si>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</si>
  <si>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</si>
  <si>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</si>
  <si>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</si>
  <si>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</si>
  <si>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</si>
  <si>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</si>
  <si>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</si>
  <si>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</si>
  <si>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</si>
  <si>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</si>
  <si>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</si>
  <si>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</si>
  <si>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</si>
  <si>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</si>
  <si>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</si>
  <si>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</si>
  <si>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</si>
  <si>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</si>
  <si>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</si>
  <si>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</si>
  <si>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</si>
  <si>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</si>
  <si>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</si>
  <si>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</si>
  <si>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</si>
  <si>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</si>
  <si>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</si>
  <si>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</si>
  <si>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</si>
  <si>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</si>
  <si>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</si>
  <si>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</si>
  <si>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</si>
  <si>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</si>
  <si>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</si>
  <si>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</si>
  <si>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</si>
  <si>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</si>
  <si>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</si>
  <si>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</si>
  <si>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</si>
  <si>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</si>
  <si>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</si>
  <si>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</si>
  <si>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</si>
  <si>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</si>
  <si>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</si>
  <si>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</si>
  <si>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</si>
  <si>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</si>
  <si>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</si>
  <si>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</si>
  <si>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</si>
  <si>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</si>
  <si>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</si>
  <si>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</si>
  <si>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</si>
  <si>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</si>
  <si>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</si>
  <si>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</si>
  <si>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</si>
  <si>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</si>
  <si>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</si>
  <si>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</si>
  <si>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</si>
  <si>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</si>
  <si>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</si>
  <si>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</si>
  <si>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</si>
  <si>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</si>
  <si>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</si>
  <si>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</si>
  <si>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</si>
  <si>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</si>
  <si>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</si>
  <si>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</si>
  <si>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</si>
  <si>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</si>
  <si>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</si>
  <si>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</si>
  <si>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</si>
  <si>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</si>
  <si>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</si>
  <si>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</si>
  <si>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</si>
  <si>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</si>
  <si>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</si>
  <si>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</si>
  <si>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</si>
  <si>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</si>
  <si>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</si>
  <si>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</si>
  <si>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</si>
  <si>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</si>
  <si>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</si>
  <si>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</si>
  <si>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</si>
  <si>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</si>
  <si>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</si>
  <si>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</si>
  <si>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</si>
  <si>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</si>
  <si>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</si>
  <si>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</si>
  <si>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</si>
  <si>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</si>
  <si>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</si>
  <si>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</si>
  <si>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</si>
  <si>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</si>
  <si>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</si>
  <si>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</si>
  <si>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</si>
  <si>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</si>
  <si>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</si>
  <si>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</si>
  <si>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</si>
  <si>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</si>
  <si>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</si>
  <si>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</si>
  <si>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</si>
  <si>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</si>
  <si>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</si>
  <si>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</si>
  <si>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</si>
  <si>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</si>
  <si>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</si>
  <si>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</si>
  <si>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</si>
  <si>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</si>
  <si>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</si>
  <si>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</si>
  <si>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</si>
  <si>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</si>
  <si>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</si>
  <si>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</si>
  <si>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</si>
  <si>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</si>
  <si>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</si>
  <si>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</si>
  <si>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</si>
  <si>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</si>
  <si>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</si>
  <si>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</si>
  <si>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</si>
  <si>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</si>
  <si>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</si>
  <si>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</si>
  <si>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</si>
  <si>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</si>
  <si>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</si>
  <si>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</si>
  <si>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</si>
  <si>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</si>
  <si>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</si>
  <si>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</si>
  <si>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</si>
  <si>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</si>
  <si>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</si>
  <si>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</si>
  <si>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</si>
  <si>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</si>
  <si>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</si>
  <si>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</si>
  <si>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</si>
  <si>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</si>
  <si>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</si>
  <si>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</si>
  <si>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</si>
  <si>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</si>
  <si>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</si>
  <si>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</si>
  <si>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</si>
  <si>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</si>
  <si>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</si>
  <si>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</si>
  <si>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</si>
  <si>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</si>
  <si>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</si>
  <si>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</si>
  <si>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</si>
  <si>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</si>
  <si>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</si>
  <si>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</si>
  <si>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</si>
  <si>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</si>
  <si>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</si>
  <si>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</si>
  <si>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</si>
  <si>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</si>
  <si>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</si>
  <si>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</si>
  <si>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</si>
  <si>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</si>
  <si>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</si>
  <si>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</si>
  <si>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</si>
  <si>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</si>
  <si>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</si>
  <si>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</si>
  <si>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</si>
  <si>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</si>
  <si>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</si>
  <si>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</si>
  <si>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</si>
  <si>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</si>
  <si>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</si>
  <si>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</si>
  <si>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</si>
  <si>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</si>
  <si>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</si>
  <si>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</si>
  <si>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</si>
  <si>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</si>
  <si>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</si>
  <si>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</si>
  <si>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</si>
  <si>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</si>
  <si>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</si>
  <si>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</si>
  <si>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</si>
  <si>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</si>
  <si>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</si>
  <si>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</si>
  <si>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</si>
  <si>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</si>
  <si>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</si>
  <si>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</si>
  <si>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</si>
  <si>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</si>
  <si>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</si>
  <si>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</si>
  <si>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</si>
  <si>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</si>
  <si>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</si>
  <si>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</si>
  <si>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</si>
  <si>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</si>
  <si>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</si>
  <si>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</si>
  <si>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</si>
  <si>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</si>
  <si>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</si>
  <si>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</si>
  <si>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</si>
  <si>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</si>
  <si>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</si>
  <si>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</si>
  <si>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</si>
  <si>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</si>
  <si>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</si>
  <si>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</si>
  <si>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</si>
  <si>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</si>
  <si>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</si>
  <si>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</si>
  <si>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</si>
  <si>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</si>
  <si>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</si>
  <si>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</si>
  <si>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</si>
  <si>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</si>
  <si>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</si>
  <si>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</si>
  <si>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</si>
  <si>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</si>
  <si>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</si>
  <si>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</si>
  <si>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</si>
  <si>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</si>
  <si>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</si>
  <si>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</si>
  <si>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</si>
  <si>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</si>
  <si>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</si>
  <si>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</si>
  <si>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</si>
  <si>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</si>
  <si>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</si>
  <si>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</si>
  <si>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</si>
  <si>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</si>
  <si>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</si>
  <si>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</si>
  <si>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</si>
  <si>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</si>
  <si>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</si>
  <si>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</si>
  <si>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</si>
  <si>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</si>
  <si>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</si>
  <si>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</si>
  <si>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</si>
  <si>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</si>
  <si>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</si>
  <si>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</si>
  <si>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</si>
  <si>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</si>
  <si>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</si>
  <si>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</si>
  <si>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</si>
  <si>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</si>
  <si>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</si>
  <si>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</si>
  <si>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</si>
  <si>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</si>
  <si>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</si>
  <si>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</si>
  <si>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</si>
  <si>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</si>
  <si>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</si>
  <si>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</si>
  <si>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</si>
  <si>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</si>
  <si>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</si>
  <si>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</si>
  <si>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</si>
  <si>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</si>
  <si>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</si>
  <si>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</si>
  <si>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</si>
  <si>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</si>
  <si>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</si>
  <si>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</si>
  <si>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</si>
  <si>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</si>
  <si>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</si>
  <si>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</si>
  <si>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</si>
  <si>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</si>
  <si>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</si>
  <si>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</si>
  <si>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</si>
  <si>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</si>
  <si>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</si>
  <si>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</si>
  <si>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</si>
  <si>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</si>
  <si>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</si>
  <si>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</si>
  <si>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</si>
  <si>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</si>
  <si>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</si>
  <si>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</si>
  <si>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</si>
  <si>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</si>
  <si>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</si>
  <si>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</si>
  <si>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</si>
  <si>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</si>
  <si>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</si>
  <si>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</si>
  <si>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</si>
  <si>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</si>
  <si>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</si>
  <si>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</si>
  <si>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</si>
  <si>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</si>
  <si>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</si>
  <si>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</si>
  <si>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</si>
  <si>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</si>
  <si>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</si>
  <si>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</si>
  <si>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</si>
  <si>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</si>
  <si>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</si>
  <si>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</si>
  <si>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</si>
  <si>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</si>
  <si>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</si>
  <si>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</si>
  <si>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</si>
  <si>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</si>
  <si>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</si>
  <si>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</si>
  <si>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</si>
  <si>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</si>
  <si>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</si>
  <si>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</si>
  <si>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</si>
  <si>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</si>
  <si>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</si>
  <si>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</si>
  <si>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</si>
  <si>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</si>
  <si>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</si>
  <si>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</si>
  <si>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</si>
  <si>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</si>
  <si>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</si>
  <si>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</si>
  <si>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</si>
  <si>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</si>
  <si>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</si>
  <si>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</si>
  <si>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</si>
  <si>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</si>
  <si>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</si>
  <si>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</si>
  <si>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</si>
  <si>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</si>
  <si>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</si>
  <si>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</si>
  <si>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</si>
  <si>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</si>
  <si>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</si>
  <si>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</si>
  <si>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</si>
  <si>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</si>
  <si>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</si>
  <si>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</si>
  <si>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</si>
  <si>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</si>
  <si>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</si>
  <si>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</si>
  <si>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</si>
  <si>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</si>
  <si>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</si>
  <si>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</si>
  <si>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</si>
  <si>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</si>
  <si>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</si>
  <si>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</si>
  <si>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</si>
  <si>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</si>
  <si>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</si>
  <si>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</si>
  <si>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</si>
  <si>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</si>
  <si>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</si>
  <si>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</si>
  <si>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</si>
  <si>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</si>
  <si>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</si>
  <si>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</si>
  <si>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</si>
  <si>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</si>
  <si>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</si>
  <si>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</si>
  <si>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</si>
  <si>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</si>
  <si>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</si>
  <si>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</si>
  <si>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</si>
  <si>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</si>
  <si>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</si>
  <si>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</si>
  <si>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</si>
  <si>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</si>
  <si>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</si>
  <si>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</si>
  <si>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</si>
  <si>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</si>
  <si>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</si>
  <si>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</si>
  <si>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</si>
  <si>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</si>
  <si>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</si>
  <si>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</si>
  <si>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</si>
  <si>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</si>
  <si>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</si>
  <si>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</si>
  <si>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</si>
  <si>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</si>
  <si>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</si>
  <si>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</si>
  <si>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</si>
  <si>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</si>
  <si>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</si>
  <si>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</si>
  <si>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</si>
  <si>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</si>
  <si>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</si>
  <si>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</si>
  <si>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</si>
  <si>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</si>
  <si>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</si>
  <si>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</si>
  <si>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</si>
  <si>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</si>
  <si>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</si>
  <si>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</si>
  <si>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</si>
  <si>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</si>
  <si>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</si>
  <si>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</si>
  <si>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</si>
  <si>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</si>
  <si>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</si>
  <si>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</si>
  <si>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</si>
  <si>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</si>
  <si>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</si>
  <si>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</si>
  <si>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</si>
  <si>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</si>
  <si>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</si>
  <si>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</si>
  <si>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</si>
  <si>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</si>
  <si>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</si>
  <si>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</si>
  <si>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</si>
  <si>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</si>
  <si>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</si>
  <si>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</si>
  <si>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</si>
  <si>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</si>
  <si>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</si>
  <si>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</si>
  <si>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</si>
  <si>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</si>
  <si>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</si>
  <si>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</si>
  <si>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</si>
  <si>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</si>
  <si>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</si>
  <si>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</si>
  <si>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</si>
  <si>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</si>
  <si>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</si>
  <si>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</si>
  <si>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</si>
  <si>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</si>
  <si>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</si>
  <si>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</si>
  <si>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</si>
  <si>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</si>
  <si>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</si>
  <si>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</si>
  <si>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</si>
  <si>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</si>
  <si>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</si>
  <si>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</si>
  <si>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</si>
  <si>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</si>
  <si>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</si>
  <si>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</si>
  <si>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</si>
  <si>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</si>
  <si>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</si>
  <si>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</si>
  <si>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</si>
  <si>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</si>
  <si>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</si>
  <si>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</si>
  <si>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</si>
  <si>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</si>
  <si>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</si>
  <si>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</si>
  <si>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</si>
  <si>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</si>
  <si>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</si>
  <si>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</si>
  <si>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</si>
  <si>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</si>
  <si>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</si>
  <si>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</si>
  <si>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</si>
  <si>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</si>
  <si>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</si>
  <si>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</si>
  <si>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</si>
  <si>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</si>
  <si>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</si>
  <si>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</si>
  <si>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</si>
  <si>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</si>
  <si>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</si>
  <si>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</si>
  <si>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</si>
  <si>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</si>
  <si>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</si>
  <si>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</si>
  <si>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</si>
  <si>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</si>
  <si>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</si>
  <si>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</si>
  <si>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</si>
  <si>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</si>
  <si>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</si>
  <si>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</si>
  <si>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</si>
  <si>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</si>
  <si>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</si>
  <si>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</si>
  <si>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</si>
  <si>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</si>
  <si>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</si>
  <si>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</si>
  <si>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</si>
  <si>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</si>
  <si>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</si>
  <si>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</si>
  <si>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</si>
  <si>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</si>
  <si>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</si>
  <si>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</si>
  <si>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</si>
  <si>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</si>
  <si>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</si>
  <si>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</si>
  <si>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</si>
  <si>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</si>
  <si>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</si>
  <si>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</si>
  <si>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</si>
  <si>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</si>
  <si>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</si>
  <si>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</si>
  <si>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</si>
  <si>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</si>
  <si>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</si>
  <si>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</si>
  <si>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</si>
  <si>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</si>
  <si>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</si>
  <si>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</si>
  <si>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</si>
  <si>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</si>
  <si>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</si>
  <si>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</si>
  <si>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</si>
  <si>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</si>
  <si>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</si>
  <si>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</si>
  <si>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</si>
  <si>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</si>
  <si>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</si>
  <si>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</si>
  <si>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</si>
  <si>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</si>
  <si>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</si>
  <si>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</si>
  <si>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</si>
  <si>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</si>
  <si>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</si>
  <si>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</si>
  <si>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</si>
  <si>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</si>
  <si>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</si>
  <si>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</si>
  <si>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</si>
  <si>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</si>
  <si>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</si>
  <si>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</si>
  <si>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</si>
  <si>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</si>
  <si>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</si>
  <si>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</si>
  <si>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</si>
  <si>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</si>
  <si>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</si>
  <si>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</si>
  <si>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</si>
  <si>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</si>
  <si>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</si>
  <si>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</si>
  <si>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</si>
  <si>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</si>
  <si>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</si>
  <si>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</si>
  <si>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</si>
  <si>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</si>
  <si>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</si>
  <si>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</si>
  <si>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</si>
  <si>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</si>
  <si>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</si>
  <si>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</si>
  <si>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</si>
  <si>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</si>
  <si>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</si>
  <si>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</si>
  <si>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</si>
  <si>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</si>
  <si>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</si>
  <si>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</si>
  <si>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</si>
  <si>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</si>
  <si>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</si>
  <si>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</si>
  <si>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</si>
  <si>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</si>
  <si>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</si>
  <si>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</si>
  <si>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</si>
  <si>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</si>
  <si>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</si>
  <si>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</si>
  <si>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</si>
  <si>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</si>
  <si>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</si>
  <si>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</si>
  <si>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</si>
  <si>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</si>
  <si>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</si>
  <si>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</si>
  <si>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</si>
  <si>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</si>
  <si>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</si>
  <si>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</si>
  <si>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</si>
  <si>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</si>
  <si>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</si>
  <si>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</si>
  <si>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</si>
  <si>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</si>
  <si>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</si>
  <si>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</si>
  <si>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</si>
  <si>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</si>
  <si>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</si>
  <si>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</si>
  <si>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</si>
  <si>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</si>
  <si>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</si>
  <si>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</si>
  <si>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</si>
  <si>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</si>
  <si>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</si>
  <si>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</si>
  <si>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</si>
  <si>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</si>
  <si>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</si>
  <si>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</si>
  <si>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</si>
  <si>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</si>
  <si>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</si>
  <si>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</si>
  <si>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</si>
  <si>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</si>
  <si>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</si>
  <si>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</si>
  <si>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</si>
  <si>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</si>
  <si>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</si>
  <si>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</si>
  <si>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</si>
  <si>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</si>
  <si>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</si>
  <si>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</si>
  <si>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</si>
  <si>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</si>
  <si>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</si>
  <si>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</si>
  <si>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</si>
  <si>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</si>
  <si>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</si>
  <si>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</si>
  <si>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</si>
  <si>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</si>
  <si>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</si>
  <si>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</si>
  <si>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</si>
  <si>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</si>
  <si>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</si>
  <si>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</si>
  <si>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</si>
  <si>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</si>
  <si>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</si>
  <si>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</si>
  <si>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</si>
  <si>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</si>
  <si>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</si>
  <si>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</si>
  <si>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</si>
  <si>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</si>
  <si>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</si>
  <si>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</si>
  <si>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</si>
  <si>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</si>
  <si>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</si>
  <si>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</si>
  <si>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</si>
  <si>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</si>
  <si>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</si>
  <si>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</si>
  <si>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</si>
  <si>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</si>
  <si>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</si>
  <si>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</si>
  <si>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</si>
  <si>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</si>
  <si>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</si>
  <si>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</si>
  <si>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</si>
  <si>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</si>
  <si>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</si>
  <si>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</si>
  <si>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</si>
  <si>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</si>
  <si>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</si>
  <si>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</si>
  <si>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</si>
  <si>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</si>
  <si>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</si>
  <si>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</si>
  <si>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</si>
  <si>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</si>
  <si>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</si>
  <si>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</si>
  <si>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</si>
  <si>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</si>
  <si>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</si>
  <si>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</si>
  <si>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</si>
  <si>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</si>
  <si>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</si>
  <si>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</si>
  <si>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</si>
  <si>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</si>
  <si>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</si>
  <si>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</si>
  <si>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</si>
  <si>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</si>
  <si>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</si>
  <si>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</si>
  <si>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</si>
  <si>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</si>
  <si>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</si>
  <si>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</si>
  <si>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</si>
  <si>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</si>
  <si>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</si>
  <si>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</si>
  <si>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</si>
  <si>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</si>
  <si>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</si>
  <si>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</si>
  <si>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</si>
  <si>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</si>
  <si>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</si>
  <si>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</si>
  <si>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</si>
  <si>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</si>
  <si>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</si>
  <si>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</si>
  <si>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</si>
  <si>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</si>
  <si>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</si>
  <si>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</si>
  <si>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</si>
  <si>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</si>
  <si>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</si>
  <si>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</si>
  <si>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</si>
  <si>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</si>
  <si>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</si>
  <si>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</si>
  <si>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</si>
  <si>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</si>
  <si>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</si>
  <si>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</si>
  <si>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</si>
  <si>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</si>
  <si>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</si>
  <si>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</si>
  <si>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</si>
  <si>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</si>
  <si>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</si>
  <si>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</si>
  <si>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</si>
  <si>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</si>
  <si>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</si>
  <si>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</si>
  <si>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</si>
  <si>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</si>
  <si>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</si>
  <si>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</si>
  <si>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</si>
  <si>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</si>
  <si>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</si>
  <si>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</si>
  <si>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</si>
  <si>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</si>
  <si>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</si>
  <si>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</si>
  <si>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</si>
  <si>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</si>
  <si>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</si>
  <si>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</si>
  <si>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</si>
  <si>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</si>
  <si>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</si>
  <si>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</si>
  <si>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</si>
  <si>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</si>
  <si>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</si>
  <si>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</si>
  <si>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</si>
  <si>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</si>
  <si>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</si>
  <si>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</si>
  <si>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</si>
  <si>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</si>
  <si>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</si>
  <si>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</si>
  <si>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</si>
  <si>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</si>
  <si>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</si>
  <si>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</si>
  <si>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</si>
  <si>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</si>
  <si>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</si>
  <si>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</si>
  <si>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</si>
  <si>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</si>
  <si>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</si>
  <si>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</si>
  <si>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</si>
  <si>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</si>
  <si>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</si>
  <si>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</si>
  <si>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</si>
  <si>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</si>
  <si>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</si>
  <si>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</si>
  <si>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</si>
  <si>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</si>
  <si>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</si>
  <si>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</si>
  <si>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</si>
  <si>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</si>
  <si>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</si>
  <si>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</si>
  <si>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</si>
  <si>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</si>
  <si>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</si>
  <si>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</si>
  <si>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</si>
  <si>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</si>
  <si>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</si>
  <si>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</si>
  <si>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</si>
  <si>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</si>
  <si>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</si>
  <si>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</si>
  <si>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</si>
  <si>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</si>
  <si>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</si>
  <si>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</si>
  <si>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</si>
  <si>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</si>
  <si>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</si>
  <si>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</si>
  <si>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</si>
  <si>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</si>
  <si>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</si>
  <si>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</si>
  <si>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</si>
  <si>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</si>
  <si>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</si>
  <si>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</si>
  <si>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</si>
  <si>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</si>
  <si>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</si>
  <si>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</si>
  <si>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</si>
  <si>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</si>
  <si>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</si>
  <si>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</si>
  <si>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</si>
  <si>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</si>
  <si>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</si>
  <si>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</si>
  <si>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</si>
  <si>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</si>
  <si>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</si>
  <si>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</si>
  <si>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</si>
  <si>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</si>
  <si>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</si>
  <si>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</si>
  <si>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</si>
  <si>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</si>
  <si>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</si>
  <si>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</si>
  <si>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</si>
  <si>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</si>
  <si>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</si>
  <si>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</si>
  <si>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</si>
  <si>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</si>
  <si>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</si>
  <si>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</si>
  <si>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</si>
  <si>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</si>
  <si>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</si>
  <si>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</si>
  <si>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</si>
  <si>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</si>
  <si>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</si>
  <si>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</si>
  <si>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</si>
  <si>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</si>
  <si>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</si>
  <si>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</si>
  <si>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</si>
  <si>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</si>
  <si>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</si>
  <si>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</si>
  <si>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</si>
  <si>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</si>
  <si>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</si>
  <si>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</si>
  <si>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</si>
  <si>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</si>
  <si>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</si>
  <si>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</si>
  <si>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</si>
  <si>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</si>
  <si>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</si>
  <si>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</si>
  <si>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</si>
  <si>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</si>
  <si>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</si>
  <si>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</si>
  <si>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</si>
  <si>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</si>
  <si>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</si>
  <si>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</si>
  <si>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</si>
  <si>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</si>
  <si>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</si>
  <si>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</si>
  <si>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</si>
  <si>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</si>
  <si>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</si>
  <si>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</si>
  <si>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</si>
  <si>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</si>
  <si>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</si>
  <si>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</si>
  <si>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</si>
  <si>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</si>
  <si>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</si>
  <si>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</si>
  <si>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</si>
  <si>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</si>
  <si>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</si>
  <si>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</si>
  <si>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</si>
  <si>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</si>
  <si>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</si>
  <si>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</si>
  <si>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</si>
  <si>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</si>
  <si>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</si>
  <si>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</si>
  <si>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</si>
  <si>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</si>
  <si>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</si>
  <si>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</si>
  <si>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</si>
  <si>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</si>
  <si>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</si>
  <si>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</si>
  <si>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</si>
  <si>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</si>
  <si>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</si>
  <si>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</si>
  <si>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</si>
  <si>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</si>
  <si>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</si>
  <si>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</si>
  <si>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</si>
  <si>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</si>
  <si>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</si>
  <si>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</si>
  <si>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</si>
  <si>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</si>
  <si>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</si>
  <si>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</si>
  <si>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</si>
  <si>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</si>
  <si>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</si>
  <si>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</si>
  <si>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</si>
  <si>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</si>
  <si>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</si>
  <si>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</si>
  <si>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</si>
  <si>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</si>
  <si>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</si>
  <si>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</si>
  <si>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</si>
  <si>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</si>
  <si>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</si>
  <si>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</si>
  <si>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</si>
  <si>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</si>
  <si>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</si>
  <si>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</si>
  <si>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</si>
  <si>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</si>
  <si>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</si>
  <si>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</si>
  <si>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</si>
  <si>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</si>
  <si>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</si>
  <si>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</si>
  <si>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</si>
  <si>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</si>
  <si>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</si>
  <si>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</si>
  <si>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</si>
  <si>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</si>
  <si>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</si>
  <si>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</si>
  <si>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</si>
  <si>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</si>
  <si>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</si>
  <si>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</si>
  <si>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</si>
  <si>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</si>
  <si>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</si>
  <si>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</si>
  <si>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</si>
  <si>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</si>
  <si>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</si>
  <si>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</si>
  <si>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</si>
  <si>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</si>
  <si>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</si>
  <si>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</si>
  <si>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</si>
  <si>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</si>
  <si>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</si>
  <si>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</si>
  <si>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</si>
  <si>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</si>
  <si>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</si>
  <si>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</si>
  <si>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</si>
  <si>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</si>
  <si>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</si>
  <si>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</si>
  <si>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</si>
  <si>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</si>
  <si>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</si>
  <si>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</si>
  <si>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</si>
  <si>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</si>
  <si>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</si>
  <si>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</si>
  <si>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</si>
  <si>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</si>
  <si>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</si>
  <si>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</si>
  <si>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</si>
  <si>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</si>
  <si>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</si>
  <si>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</si>
  <si>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</si>
  <si>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</si>
  <si>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</si>
  <si>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</si>
  <si>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</si>
  <si>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</si>
  <si>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</si>
  <si>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</si>
  <si>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</si>
  <si>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</si>
  <si>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</si>
  <si>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</si>
  <si>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</si>
  <si>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</si>
  <si>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</si>
  <si>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</si>
  <si>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</si>
  <si>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</si>
  <si>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</si>
  <si>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</si>
  <si>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</si>
  <si>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</si>
  <si>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</si>
  <si>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</si>
  <si>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</si>
  <si>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</si>
  <si>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</si>
  <si>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</si>
  <si>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</si>
  <si>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</si>
  <si>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</si>
  <si>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</si>
  <si>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</si>
  <si>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</si>
  <si>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</si>
  <si>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</si>
  <si>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</si>
  <si>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</si>
  <si>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</si>
  <si>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</si>
  <si>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</si>
  <si>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</si>
  <si>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</si>
  <si>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</si>
  <si>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</si>
  <si>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</si>
  <si>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</si>
  <si>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</si>
  <si>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</si>
  <si>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</si>
  <si>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</si>
  <si>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</si>
  <si>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</si>
  <si>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</si>
  <si>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</si>
  <si>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</si>
  <si>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</si>
  <si>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</si>
  <si>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</si>
  <si>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</si>
  <si>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</si>
  <si>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</si>
  <si>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</si>
  <si>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</si>
  <si>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</si>
  <si>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</si>
  <si>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</si>
  <si>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</si>
  <si>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</si>
  <si>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</si>
  <si>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</si>
  <si>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</si>
  <si>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</si>
  <si>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</si>
  <si>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</si>
  <si>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</si>
  <si>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</si>
  <si>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</si>
  <si>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</si>
  <si>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</si>
  <si>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</si>
  <si>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</si>
  <si>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</si>
  <si>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</si>
  <si>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</si>
  <si>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</si>
  <si>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</si>
  <si>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</si>
  <si>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</si>
  <si>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</si>
  <si>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</si>
  <si>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</si>
  <si>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</si>
  <si>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</si>
  <si>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</si>
  <si>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</si>
  <si>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</si>
  <si>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</si>
  <si>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</si>
  <si>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</si>
  <si>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</si>
  <si>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</si>
  <si>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</si>
  <si>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</si>
  <si>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</si>
  <si>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</si>
  <si>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</si>
  <si>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</si>
  <si>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</si>
  <si>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</si>
  <si>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</si>
  <si>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</si>
  <si>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</si>
  <si>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</si>
  <si>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</si>
  <si>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</si>
  <si>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</si>
  <si>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</si>
  <si>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</si>
  <si>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</si>
  <si>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</si>
  <si>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</si>
  <si>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</si>
  <si>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</si>
  <si>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</si>
  <si>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</si>
  <si>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</si>
  <si>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</si>
  <si>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</si>
  <si>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</si>
  <si>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</si>
  <si>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</si>
  <si>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</si>
  <si>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</si>
  <si>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</si>
  <si>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</si>
  <si>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</si>
  <si>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</si>
  <si>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</si>
  <si>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</si>
  <si>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</si>
  <si>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</si>
  <si>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</si>
  <si>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</si>
  <si>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</si>
  <si>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</si>
  <si>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</si>
  <si>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</si>
  <si>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</si>
  <si>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</si>
  <si>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</si>
  <si>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</si>
  <si>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</si>
  <si>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</si>
  <si>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</si>
  <si>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</si>
  <si>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</si>
  <si>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</si>
  <si>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</si>
  <si>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</si>
  <si>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</si>
  <si>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</si>
  <si>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</si>
  <si>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</si>
  <si>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</si>
  <si>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</si>
  <si>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</si>
  <si>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</si>
  <si>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</si>
  <si>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</si>
  <si>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</si>
  <si>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</si>
  <si>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</si>
  <si>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</si>
  <si>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</si>
  <si>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</si>
  <si>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</si>
  <si>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</si>
  <si>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</si>
  <si>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</si>
  <si>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</si>
  <si>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</si>
  <si>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</si>
  <si>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</si>
  <si>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</si>
  <si>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</si>
  <si>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</si>
  <si>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</si>
  <si>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</si>
  <si>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</si>
  <si>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</si>
  <si>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</si>
  <si>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</si>
  <si>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</si>
  <si>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</si>
  <si>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</si>
  <si>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</si>
  <si>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</si>
  <si>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</si>
  <si>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</si>
  <si>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</si>
  <si>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</si>
  <si>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</si>
  <si>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</si>
  <si>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</si>
  <si>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</si>
  <si>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</si>
  <si>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</si>
  <si>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</si>
  <si>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</si>
  <si>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</si>
  <si>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</si>
  <si>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</si>
  <si>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</si>
  <si>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</si>
  <si>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</si>
  <si>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</si>
  <si>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</si>
  <si>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</si>
  <si>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</si>
  <si>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</si>
  <si>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</si>
  <si>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</si>
  <si>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</si>
  <si>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</si>
  <si>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</si>
  <si>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</si>
  <si>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</si>
  <si>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</si>
  <si>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</si>
  <si>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</si>
  <si>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</si>
  <si>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</si>
  <si>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</si>
  <si>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</si>
  <si>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</si>
  <si>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</si>
  <si>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</si>
  <si>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</si>
  <si>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</si>
  <si>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</si>
  <si>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</si>
  <si>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</si>
  <si>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</si>
  <si>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</si>
  <si>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</si>
  <si>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</si>
  <si>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</si>
  <si>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</si>
  <si>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</si>
  <si>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</si>
  <si>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</si>
  <si>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</si>
  <si>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</si>
  <si>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</si>
  <si>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</si>
  <si>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</si>
  <si>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</si>
  <si>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</si>
  <si>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</si>
  <si>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</si>
  <si>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</si>
  <si>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</si>
  <si>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</si>
  <si>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</si>
  <si>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</si>
  <si>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</si>
  <si>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</si>
  <si>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</si>
  <si>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</si>
  <si>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</si>
  <si>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</si>
  <si>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</si>
  <si>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</si>
  <si>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</si>
  <si>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</si>
  <si>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</si>
  <si>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</si>
  <si>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</si>
  <si>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</si>
  <si>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</si>
  <si>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</si>
  <si>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</si>
  <si>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</si>
  <si>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</si>
  <si>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</si>
  <si>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</si>
  <si>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</si>
  <si>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</si>
  <si>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</si>
  <si>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</si>
  <si>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</si>
  <si>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</si>
  <si>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</si>
  <si>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</si>
  <si>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</si>
  <si>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</si>
  <si>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</si>
  <si>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</si>
  <si>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</si>
  <si>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</si>
  <si>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</si>
  <si>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</si>
  <si>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</si>
  <si>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</si>
  <si>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</si>
  <si>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</si>
  <si>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</si>
  <si>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</si>
  <si>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</si>
  <si>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</si>
  <si>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</si>
  <si>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</si>
  <si>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</si>
  <si>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</si>
  <si>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</si>
  <si>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</si>
  <si>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</si>
  <si>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</si>
  <si>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</si>
  <si>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</si>
  <si>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</si>
  <si>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</si>
  <si>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</si>
  <si>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</si>
  <si>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</si>
  <si>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</si>
  <si>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</si>
  <si>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</si>
  <si>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</si>
  <si>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</si>
  <si>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</si>
  <si>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</si>
  <si>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</si>
  <si>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</si>
  <si>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</si>
  <si>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</si>
  <si>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</si>
  <si>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</si>
  <si>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</si>
  <si>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</si>
  <si>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</si>
  <si>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</si>
  <si>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</si>
  <si>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</si>
  <si>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</si>
  <si>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</si>
  <si>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</si>
  <si>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</si>
  <si>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</si>
  <si>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</si>
  <si>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</si>
  <si>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</si>
  <si>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</si>
  <si>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</si>
  <si>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</si>
  <si>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</si>
  <si>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</si>
  <si>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</si>
  <si>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</si>
  <si>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</si>
  <si>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</si>
  <si>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</si>
  <si>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</si>
  <si>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</si>
  <si>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</si>
  <si>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</si>
  <si>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</si>
  <si>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</si>
  <si>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</si>
  <si>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</si>
  <si>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</si>
  <si>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</si>
  <si>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</si>
  <si>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</si>
  <si>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</si>
  <si>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</si>
  <si>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</si>
  <si>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</si>
  <si>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</si>
  <si>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</si>
  <si>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</si>
  <si>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</si>
  <si>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</si>
  <si>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</si>
  <si>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</si>
  <si>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</si>
  <si>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</si>
  <si>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</si>
  <si>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</si>
  <si>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</si>
  <si>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</si>
  <si>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</si>
  <si>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</si>
  <si>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</si>
  <si>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</si>
  <si>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</si>
  <si>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</si>
  <si>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</si>
  <si>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</si>
  <si>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</si>
  <si>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</si>
  <si>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</si>
  <si>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</si>
  <si>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</si>
  <si>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</si>
  <si>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</si>
  <si>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</si>
  <si>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</si>
  <si>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</si>
  <si>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</si>
  <si>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</si>
  <si>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</si>
  <si>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</si>
  <si>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</si>
  <si>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</si>
  <si>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</si>
  <si>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</si>
  <si>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</si>
  <si>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</si>
  <si>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</si>
  <si>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</si>
  <si>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</si>
  <si>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</si>
  <si>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</si>
  <si>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</si>
  <si>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</si>
  <si>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</si>
  <si>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</si>
  <si>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</si>
  <si>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</si>
  <si>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</si>
  <si>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</si>
  <si>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</si>
  <si>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</si>
  <si>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</si>
  <si>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</si>
  <si>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</si>
  <si>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</si>
  <si>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</si>
  <si>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</si>
  <si>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</si>
  <si>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</si>
  <si>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</si>
  <si>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</si>
  <si>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</si>
  <si>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</si>
  <si>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</si>
  <si>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</si>
  <si>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</si>
  <si>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</si>
  <si>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</si>
  <si>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</si>
  <si>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</si>
  <si>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</si>
  <si>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</si>
  <si>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</si>
  <si>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</si>
  <si>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</si>
  <si>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</si>
  <si>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</si>
  <si>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</si>
  <si>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</si>
  <si>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</si>
  <si>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</si>
  <si>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</si>
  <si>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</si>
  <si>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</si>
  <si>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</si>
  <si>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</si>
  <si>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</si>
  <si>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</si>
  <si>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</si>
  <si>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</si>
  <si>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</si>
  <si>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</si>
  <si>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</si>
  <si>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</si>
  <si>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</si>
  <si>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</si>
  <si>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</si>
  <si>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</si>
  <si>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</si>
  <si>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</si>
  <si>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</si>
  <si>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</si>
  <si>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</si>
  <si>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</si>
  <si>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</si>
  <si>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</si>
  <si>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</si>
  <si>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</si>
  <si>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</si>
  <si>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</si>
  <si>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</si>
  <si>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</si>
  <si>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</si>
  <si>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</si>
  <si>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</si>
  <si>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</si>
  <si>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</si>
  <si>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</si>
  <si>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</si>
  <si>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</si>
  <si>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</si>
  <si>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</si>
  <si>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</si>
  <si>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</si>
  <si>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</si>
  <si>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</si>
  <si>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</si>
  <si>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</si>
  <si>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</si>
  <si>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</si>
  <si>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</si>
  <si>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</si>
  <si>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</si>
  <si>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</si>
  <si>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</si>
  <si>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</si>
  <si>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</si>
  <si>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</si>
  <si>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</si>
  <si>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</si>
  <si>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</si>
  <si>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</si>
  <si>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</si>
  <si>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</si>
  <si>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</si>
  <si>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</si>
  <si>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</si>
  <si>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</si>
  <si>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</si>
  <si>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</si>
  <si>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</si>
  <si>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</si>
  <si>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</si>
  <si>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</si>
  <si>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</si>
  <si>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</si>
  <si>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</si>
  <si>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</si>
  <si>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</si>
  <si>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</si>
  <si>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</si>
  <si>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</si>
  <si>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</si>
  <si>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</si>
  <si>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</si>
  <si>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</si>
  <si>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</si>
  <si>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</si>
  <si>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</si>
  <si>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</si>
  <si>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</si>
  <si>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</si>
  <si>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</si>
  <si>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</si>
  <si>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</si>
  <si>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</si>
  <si>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</si>
  <si>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</si>
  <si>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</si>
  <si>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</si>
  <si>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</si>
  <si>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</si>
  <si>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</si>
  <si>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</si>
  <si>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</si>
  <si>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</si>
  <si>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</si>
  <si>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</si>
  <si>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</si>
  <si>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</si>
  <si>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</si>
  <si>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</si>
  <si>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</si>
  <si>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</si>
  <si>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</si>
  <si>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</si>
  <si>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</si>
  <si>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</si>
  <si>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</si>
  <si>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</si>
  <si>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</si>
  <si>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</si>
  <si>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</si>
  <si>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</si>
  <si>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</si>
  <si>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</si>
  <si>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</si>
  <si>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</si>
  <si>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</si>
  <si>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</si>
  <si>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</si>
  <si>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</si>
  <si>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</si>
  <si>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</si>
  <si>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</si>
  <si>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</si>
  <si>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</si>
  <si>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</si>
  <si>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</si>
  <si>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</si>
  <si>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</si>
  <si>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</si>
  <si>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</si>
  <si>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</si>
  <si>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</si>
  <si>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</si>
  <si>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</si>
  <si>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</si>
  <si>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</si>
  <si>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</si>
  <si>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</si>
  <si>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</si>
  <si>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</si>
  <si>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</si>
  <si>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</si>
  <si>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</si>
  <si>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</si>
  <si>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</si>
  <si>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</si>
  <si>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</si>
  <si>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</si>
  <si>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</si>
  <si>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</si>
  <si>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</si>
  <si>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</si>
  <si>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</si>
  <si>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</si>
  <si>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</si>
  <si>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</si>
  <si>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</si>
  <si>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</si>
  <si>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</si>
  <si>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</si>
  <si>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</si>
  <si>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</si>
  <si>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</si>
  <si>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</si>
  <si>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</si>
  <si>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</si>
  <si>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</si>
  <si>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</si>
  <si>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</si>
  <si>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</si>
  <si>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</si>
  <si>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</si>
  <si>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</si>
  <si>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</si>
  <si>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</si>
  <si>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</si>
  <si>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</si>
  <si>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</si>
  <si>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</si>
  <si>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</si>
  <si>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</si>
  <si>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</si>
  <si>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</si>
  <si>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</si>
  <si>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</si>
  <si>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</si>
  <si>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</si>
  <si>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</si>
  <si>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</si>
  <si>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</si>
  <si>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</si>
  <si>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</si>
  <si>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</si>
  <si>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</si>
  <si>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</si>
  <si>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</si>
  <si>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</si>
  <si>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</si>
  <si>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</si>
  <si>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</si>
  <si>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</si>
  <si>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</si>
  <si>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</si>
  <si>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</si>
  <si>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</si>
  <si>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</si>
  <si>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</si>
  <si>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</si>
  <si>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</si>
  <si>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</si>
  <si>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</si>
  <si>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</si>
  <si>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</si>
  <si>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</si>
  <si>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</si>
  <si>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</si>
  <si>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</si>
  <si>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</si>
  <si>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</si>
  <si>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</si>
  <si>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</si>
  <si>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</si>
  <si>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</si>
  <si>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</si>
  <si>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</si>
  <si>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</si>
  <si>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</si>
  <si>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</si>
  <si>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</si>
  <si>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</si>
  <si>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</si>
  <si>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</si>
  <si>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</si>
  <si>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</si>
  <si>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</si>
  <si>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</si>
  <si>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</si>
  <si>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</si>
  <si>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</si>
  <si>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</si>
  <si>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</si>
  <si>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</si>
  <si>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</si>
  <si>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</si>
  <si>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</si>
  <si>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</si>
  <si>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</si>
  <si>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</si>
  <si>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</si>
  <si>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</si>
  <si>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</si>
  <si>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</si>
  <si>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</si>
  <si>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</si>
  <si>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</si>
  <si>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</si>
  <si>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</si>
  <si>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</si>
  <si>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</si>
  <si>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</si>
  <si>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</si>
  <si>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</si>
  <si>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</si>
  <si>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</si>
  <si>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</si>
  <si>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</si>
  <si>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</si>
  <si>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</si>
  <si>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</si>
  <si>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</si>
  <si>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</si>
  <si>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</si>
  <si>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</si>
  <si>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</si>
  <si>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</si>
  <si>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</si>
  <si>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</si>
  <si>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</si>
  <si>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</si>
  <si>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</si>
  <si>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</si>
  <si>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</si>
  <si>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</si>
  <si>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</si>
  <si>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</si>
  <si>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</si>
  <si>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</si>
  <si>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</si>
  <si>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</si>
  <si>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</si>
  <si>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</si>
  <si>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</si>
  <si>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</si>
  <si>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</si>
  <si>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</si>
  <si>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</si>
  <si>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</si>
  <si>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</si>
  <si>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</si>
  <si>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</si>
  <si>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</si>
  <si>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</si>
  <si>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</si>
  <si>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</si>
  <si>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</si>
  <si>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</si>
  <si>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</si>
  <si>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</si>
  <si>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</si>
  <si>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</si>
  <si>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</si>
  <si>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</si>
  <si>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</si>
  <si>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</si>
  <si>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</si>
  <si>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</si>
  <si>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</si>
  <si>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</si>
  <si>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</si>
  <si>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</si>
  <si>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</si>
  <si>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</si>
  <si>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</si>
  <si>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</si>
  <si>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</si>
  <si>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</si>
  <si>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</si>
  <si>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</si>
  <si>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</si>
  <si>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</si>
  <si>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</si>
  <si>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</si>
  <si>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</si>
  <si>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</si>
  <si>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</si>
  <si>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</si>
  <si>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</si>
  <si>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</si>
  <si>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</si>
  <si>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</si>
  <si>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</si>
  <si>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</si>
  <si>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</si>
  <si>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</si>
  <si>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</si>
  <si>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</si>
  <si>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</si>
  <si>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</si>
  <si>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</si>
  <si>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</si>
  <si>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</si>
  <si>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</si>
  <si>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</si>
  <si>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</si>
  <si>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</si>
  <si>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</si>
  <si>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</si>
  <si>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</si>
  <si>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</si>
  <si>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</si>
  <si>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</si>
  <si>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</si>
  <si>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</si>
  <si>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</si>
  <si>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</si>
  <si>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</si>
  <si>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</si>
  <si>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</si>
  <si>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</si>
  <si>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</si>
  <si>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</si>
  <si>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</si>
  <si>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</si>
  <si>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</si>
  <si>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</si>
  <si>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</si>
  <si>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</si>
  <si>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</si>
  <si>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</si>
  <si>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</si>
  <si>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</si>
  <si>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</si>
  <si>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</si>
  <si>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</si>
  <si>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</si>
  <si>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</si>
  <si>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</si>
  <si>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</si>
  <si>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</si>
  <si>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</si>
  <si>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</si>
  <si>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</si>
  <si>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</si>
  <si>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</si>
  <si>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</si>
  <si>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</si>
  <si>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</si>
  <si>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</si>
  <si>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</si>
  <si>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</si>
  <si>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</si>
  <si>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</si>
  <si>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</si>
  <si>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</si>
  <si>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</si>
  <si>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</si>
  <si>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</si>
  <si>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</si>
  <si>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</si>
  <si>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</si>
  <si>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</si>
  <si>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</si>
  <si>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</si>
  <si>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</si>
  <si>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</si>
  <si>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</si>
  <si>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</si>
  <si>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</si>
  <si>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</si>
  <si>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</si>
  <si>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</si>
  <si>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</si>
  <si>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</si>
  <si>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</si>
  <si>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</si>
  <si>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</si>
  <si>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</si>
  <si>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</si>
  <si>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</si>
  <si>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</si>
  <si>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</si>
  <si>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</si>
  <si>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</si>
  <si>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</si>
  <si>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</si>
  <si>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</si>
  <si>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</si>
  <si>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</si>
  <si>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</si>
  <si>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</si>
  <si>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</si>
  <si>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</si>
  <si>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</si>
  <si>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</si>
  <si>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</si>
  <si>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</si>
  <si>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</si>
  <si>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</si>
  <si>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</si>
  <si>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</si>
  <si>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</si>
  <si>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</si>
  <si>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</si>
  <si>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</si>
  <si>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</si>
  <si>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</si>
  <si>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</si>
  <si>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</si>
  <si>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</si>
  <si>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</si>
  <si>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</si>
  <si>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</si>
  <si>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</si>
  <si>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</si>
  <si>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</si>
  <si>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</si>
  <si>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</si>
  <si>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</si>
  <si>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</si>
  <si>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</si>
  <si>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</si>
  <si>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</si>
  <si>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</si>
  <si>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</si>
  <si>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</si>
  <si>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</si>
  <si>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</si>
  <si>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</si>
  <si>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</si>
  <si>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</si>
  <si>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</si>
  <si>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</si>
  <si>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</si>
  <si>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</si>
  <si>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</si>
  <si>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</si>
  <si>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</si>
  <si>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</si>
  <si>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</si>
  <si>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</si>
  <si>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</si>
  <si>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</si>
  <si>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</si>
  <si>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</si>
  <si>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</si>
  <si>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</si>
  <si>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</si>
  <si>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</si>
  <si>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</si>
  <si>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</si>
  <si>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</si>
  <si>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</si>
  <si>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</si>
  <si>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</si>
  <si>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</si>
  <si>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</si>
  <si>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</si>
  <si>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</si>
  <si>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</si>
  <si>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</si>
  <si>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</si>
  <si>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</si>
  <si>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</si>
  <si>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</si>
  <si>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</si>
  <si>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</si>
  <si>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</si>
  <si>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</si>
  <si>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</si>
  <si>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</si>
  <si>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</si>
  <si>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</si>
  <si>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</si>
  <si>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</si>
  <si>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</si>
  <si>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</si>
  <si>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</si>
  <si>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</si>
  <si>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</si>
  <si>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</si>
  <si>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</si>
  <si>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</si>
  <si>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</si>
  <si>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</si>
  <si>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</si>
  <si>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</si>
  <si>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</si>
  <si>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</si>
  <si>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</si>
  <si>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</si>
  <si>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</si>
  <si>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</si>
  <si>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</si>
  <si>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</si>
  <si>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</si>
  <si>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</si>
  <si>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</si>
  <si>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</si>
  <si>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</si>
  <si>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</si>
  <si>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</si>
  <si>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</si>
  <si>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</si>
  <si>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</si>
  <si>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</si>
  <si>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</si>
  <si>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</si>
  <si>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</si>
  <si>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</si>
  <si>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</si>
  <si>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</si>
  <si>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</si>
  <si>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</si>
  <si>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</si>
  <si>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</si>
  <si>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</si>
  <si>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</si>
  <si>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</si>
  <si>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</si>
  <si>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</si>
  <si>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</si>
  <si>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</si>
  <si>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</si>
  <si>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</si>
  <si>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</si>
  <si>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</si>
  <si>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</si>
  <si>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</si>
  <si>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</si>
  <si>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</si>
  <si>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</si>
  <si>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</si>
  <si>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</si>
  <si>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</si>
  <si>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</si>
  <si>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</si>
  <si>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</si>
  <si>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</si>
  <si>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</si>
  <si>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</si>
  <si>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</si>
  <si>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</si>
  <si>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</si>
  <si>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</si>
  <si>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</si>
  <si>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</si>
  <si>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</si>
  <si>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</si>
  <si>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</si>
  <si>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</si>
  <si>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</si>
  <si>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</si>
  <si>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</si>
  <si>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</si>
  <si>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</si>
  <si>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</si>
  <si>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</si>
  <si>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</si>
  <si>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</si>
  <si>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</si>
  <si>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</si>
  <si>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</si>
  <si>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</si>
  <si>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</si>
  <si>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</si>
  <si>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</si>
  <si>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</si>
  <si>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</si>
  <si>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</si>
  <si>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</si>
  <si>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</si>
  <si>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</si>
  <si>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</si>
  <si>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</si>
  <si>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</si>
  <si>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</si>
  <si>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</si>
  <si>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</si>
  <si>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</si>
  <si>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</si>
  <si>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</si>
  <si>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</si>
  <si>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</si>
  <si>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</si>
  <si>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</si>
  <si>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</si>
  <si>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</si>
  <si>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</si>
  <si>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</si>
  <si>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</si>
  <si>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</si>
  <si>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</si>
  <si>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</si>
  <si>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</si>
  <si>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</si>
  <si>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</si>
  <si>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</si>
  <si>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</si>
  <si>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</si>
  <si>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</si>
  <si>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</si>
  <si>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</si>
  <si>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</si>
  <si>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</si>
  <si>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</si>
  <si>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</si>
  <si>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</si>
  <si>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</si>
  <si>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</si>
  <si>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</si>
  <si>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</si>
  <si>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</si>
  <si>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</si>
  <si>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</si>
  <si>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</si>
  <si>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</si>
  <si>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</si>
  <si>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</si>
  <si>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</si>
  <si>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</si>
  <si>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</si>
  <si>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</si>
  <si>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</si>
  <si>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</si>
  <si>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</si>
  <si>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</si>
  <si>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</si>
  <si>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</si>
  <si>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</si>
  <si>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</si>
  <si>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</si>
  <si>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</si>
  <si>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</si>
  <si>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</si>
  <si>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</si>
  <si>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</si>
  <si>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</si>
  <si>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</si>
  <si>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</si>
  <si>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</si>
  <si>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</si>
  <si>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</si>
  <si>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</si>
  <si>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</si>
  <si>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</si>
  <si>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</si>
  <si>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</si>
  <si>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</si>
  <si>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</si>
  <si>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</si>
  <si>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</si>
  <si>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</si>
  <si>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</si>
  <si>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</si>
  <si>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</si>
  <si>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</si>
  <si>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</si>
  <si>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</si>
  <si>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</si>
  <si>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</si>
  <si>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</si>
  <si>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</si>
  <si>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</si>
  <si>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</si>
  <si>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</si>
  <si>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</si>
  <si>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</si>
  <si>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</si>
  <si>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</si>
  <si>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</si>
  <si>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</si>
  <si>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</si>
  <si>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</si>
  <si>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</si>
  <si>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</si>
  <si>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</si>
  <si>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</si>
  <si>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</si>
  <si>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</si>
  <si>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</si>
  <si>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</si>
  <si>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</si>
  <si>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</si>
  <si>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</si>
  <si>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</si>
  <si>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</si>
  <si>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</si>
  <si>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</si>
  <si>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</si>
  <si>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</si>
  <si>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</si>
  <si>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</si>
  <si>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</si>
  <si>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</si>
  <si>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</si>
  <si>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</si>
  <si>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</si>
  <si>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</si>
  <si>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</si>
  <si>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</si>
  <si>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</si>
  <si>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</si>
  <si>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</si>
  <si>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</si>
  <si>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</si>
  <si>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</si>
  <si>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</si>
  <si>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</si>
  <si>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</si>
  <si>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</si>
  <si>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</si>
  <si>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</si>
  <si>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</si>
  <si>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</si>
  <si>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</si>
  <si>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</si>
  <si>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</si>
  <si>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</si>
  <si>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</si>
  <si>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</si>
  <si>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</si>
  <si>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</si>
  <si>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</si>
  <si>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</si>
  <si>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</si>
  <si>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</si>
  <si>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</si>
  <si>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</si>
  <si>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</si>
  <si>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</si>
  <si>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</si>
  <si>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</si>
  <si>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</si>
  <si>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</si>
  <si>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</si>
  <si>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</si>
  <si>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</si>
  <si>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</si>
  <si>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</si>
  <si>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</si>
  <si>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</si>
  <si>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</si>
  <si>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</si>
  <si>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</si>
  <si>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</si>
  <si>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</si>
  <si>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</si>
  <si>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</si>
  <si>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</si>
  <si>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</si>
  <si>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</si>
  <si>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</si>
  <si>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</si>
  <si>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</si>
  <si>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</si>
  <si>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</si>
  <si>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</si>
  <si>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</si>
  <si>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</si>
  <si>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</si>
  <si>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</si>
  <si>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</si>
  <si>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</si>
  <si>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</si>
  <si>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</si>
  <si>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</si>
  <si>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</si>
  <si>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</si>
  <si>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</si>
  <si>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</si>
  <si>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</si>
  <si>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</si>
  <si>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</si>
  <si>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</si>
  <si>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</si>
  <si>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</si>
  <si>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</si>
  <si>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</si>
  <si>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</si>
  <si>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</si>
  <si>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</si>
  <si>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</si>
  <si>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</si>
  <si>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</si>
  <si>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</si>
  <si>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</si>
  <si>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</si>
  <si>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</si>
  <si>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</si>
  <si>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</si>
  <si>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</si>
  <si>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</si>
  <si>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</si>
  <si>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</si>
  <si>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</si>
  <si>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</si>
  <si>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</si>
  <si>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</si>
  <si>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</si>
  <si>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</si>
  <si>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</si>
  <si>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</si>
  <si>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</si>
  <si>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</si>
  <si>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</si>
  <si>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</si>
  <si>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</si>
  <si>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</si>
  <si>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</si>
  <si>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</si>
  <si>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</si>
  <si>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</si>
  <si>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</si>
  <si>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</si>
  <si>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</si>
  <si>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</si>
  <si>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</si>
  <si>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</si>
  <si>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</si>
  <si>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</si>
  <si>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</si>
  <si>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</si>
  <si>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</si>
  <si>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</si>
  <si>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</si>
  <si>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</si>
  <si>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</si>
  <si>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</si>
  <si>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</si>
  <si>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</si>
  <si>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</si>
  <si>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</si>
  <si>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</si>
  <si>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</si>
  <si>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</si>
  <si>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</si>
  <si>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</si>
  <si>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</si>
  <si>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</si>
  <si>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</si>
  <si>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</si>
  <si>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</si>
  <si>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</si>
  <si>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</si>
  <si>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</si>
  <si>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</si>
  <si>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</si>
  <si>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</si>
  <si>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</si>
  <si>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</si>
  <si>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</si>
  <si>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</si>
  <si>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</si>
  <si>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</si>
  <si>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</si>
  <si>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</si>
  <si>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</si>
  <si>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</si>
  <si>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</si>
  <si>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</si>
  <si>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</si>
  <si>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</si>
  <si>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</si>
  <si>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</si>
  <si>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</si>
  <si>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</si>
  <si>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</si>
  <si>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</si>
  <si>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</si>
  <si>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</si>
  <si>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</si>
  <si>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</si>
  <si>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</si>
  <si>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</si>
  <si>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</si>
  <si>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</si>
  <si>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</si>
  <si>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</si>
  <si>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</si>
  <si>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</si>
  <si>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</si>
  <si>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</si>
  <si>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</si>
  <si>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</si>
  <si>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</si>
  <si>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</si>
  <si>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</si>
  <si>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</si>
  <si>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</si>
  <si>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</si>
  <si>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</si>
  <si>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</si>
  <si>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</si>
  <si>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</si>
  <si>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</si>
  <si>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</si>
  <si>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</si>
  <si>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</si>
  <si>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</si>
  <si>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</si>
  <si>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</si>
  <si>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</si>
  <si>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</si>
  <si>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</si>
  <si>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</si>
  <si>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</si>
  <si>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</si>
  <si>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</si>
  <si>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</si>
  <si>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</si>
  <si>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</si>
  <si>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</si>
  <si>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</si>
  <si>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</si>
  <si>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</si>
  <si>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</si>
  <si>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</si>
  <si>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</si>
  <si>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</si>
  <si>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</si>
  <si>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</si>
  <si>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</si>
  <si>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</si>
  <si>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</si>
  <si>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</si>
  <si>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</si>
  <si>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</si>
  <si>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</si>
  <si>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</si>
  <si>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</si>
  <si>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</si>
  <si>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</si>
  <si>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</si>
  <si>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</si>
  <si>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</si>
  <si>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</si>
  <si>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</si>
  <si>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</si>
  <si>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</si>
  <si>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</si>
  <si>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</si>
  <si>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</si>
  <si>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</si>
  <si>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</si>
  <si>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</si>
  <si>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</si>
  <si>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</si>
  <si>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</si>
  <si>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</si>
  <si>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</si>
  <si>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</si>
  <si>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</si>
  <si>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</si>
  <si>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</si>
  <si>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</si>
  <si>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</si>
  <si>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</si>
  <si>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</si>
  <si>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</si>
  <si>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</si>
  <si>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</si>
  <si>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</si>
  <si>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</si>
  <si>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</si>
  <si>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</si>
  <si>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</si>
  <si>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</si>
  <si>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</si>
  <si>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</si>
  <si>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</si>
  <si>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</si>
  <si>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</si>
  <si>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</si>
  <si>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</si>
  <si>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</si>
  <si>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</si>
  <si>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</si>
  <si>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</si>
  <si>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</si>
  <si>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</si>
  <si>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</si>
  <si>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</si>
  <si>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</si>
  <si>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</si>
  <si>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</si>
  <si>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</si>
  <si>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</si>
  <si>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</si>
  <si>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</si>
  <si>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</si>
  <si>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</si>
  <si>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</si>
  <si>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</si>
  <si>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</si>
  <si>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</si>
  <si>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</si>
  <si>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</si>
  <si>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</si>
  <si>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</si>
  <si>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</si>
  <si>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</si>
  <si>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</si>
  <si>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</si>
  <si>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</si>
  <si>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</si>
  <si>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</si>
  <si>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</si>
  <si>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</si>
  <si>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</si>
  <si>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</si>
  <si>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</si>
  <si>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</si>
  <si>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</si>
  <si>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</si>
  <si>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</si>
  <si>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</si>
  <si>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</si>
  <si>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</si>
  <si>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</si>
  <si>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</si>
  <si>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</si>
  <si>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</si>
  <si>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</si>
  <si>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</si>
  <si>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</si>
  <si>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</si>
  <si>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</si>
  <si>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</si>
  <si>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</si>
  <si>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</si>
  <si>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</si>
  <si>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</si>
  <si>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</si>
  <si>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</si>
  <si>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</si>
  <si>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</si>
  <si>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</si>
  <si>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</si>
  <si>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</si>
  <si>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</si>
  <si>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</si>
  <si>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</si>
  <si>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</si>
  <si>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</si>
  <si>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</si>
  <si>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</si>
  <si>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</si>
  <si>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</si>
  <si>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</si>
  <si>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</si>
  <si>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</si>
  <si>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</si>
  <si>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</si>
  <si>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</si>
  <si>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</si>
  <si>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</si>
  <si>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</si>
  <si>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</si>
  <si>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</si>
  <si>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</si>
  <si>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</si>
  <si>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</si>
  <si>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</si>
  <si>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</si>
  <si>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</si>
  <si>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</si>
  <si>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</si>
  <si>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</si>
  <si>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</si>
  <si>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</si>
  <si>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</si>
  <si>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</si>
  <si>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</si>
  <si>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</si>
  <si>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</si>
  <si>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</si>
  <si>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</si>
  <si>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</si>
  <si>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</si>
  <si>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</si>
  <si>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</si>
  <si>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</si>
  <si>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</si>
  <si>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</si>
  <si>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</si>
  <si>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</si>
  <si>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</si>
  <si>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</si>
  <si>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</si>
  <si>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</si>
  <si>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</si>
  <si>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</si>
  <si>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</si>
  <si>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</si>
  <si>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</si>
  <si>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</si>
  <si>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</si>
  <si>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</si>
  <si>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</si>
  <si>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</si>
  <si>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</si>
  <si>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</si>
  <si>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</si>
  <si>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</si>
  <si>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</si>
  <si>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</si>
  <si>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</si>
  <si>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</si>
  <si>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</si>
  <si>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</si>
  <si>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</si>
  <si>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</si>
  <si>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</si>
  <si>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</si>
  <si>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</si>
  <si>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</si>
  <si>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</si>
  <si>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</si>
  <si>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</si>
  <si>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</si>
  <si>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</si>
  <si>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</si>
  <si>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</si>
  <si>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</si>
  <si>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</si>
  <si>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</si>
  <si>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</si>
  <si>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</si>
  <si>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</si>
  <si>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</si>
  <si>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</si>
  <si>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</si>
  <si>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</si>
  <si>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</si>
  <si>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</si>
  <si>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</si>
  <si>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</si>
  <si>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</si>
  <si>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</si>
  <si>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</si>
  <si>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</si>
  <si>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</si>
  <si>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</si>
  <si>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</si>
  <si>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</si>
  <si>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</si>
  <si>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</si>
  <si>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</si>
  <si>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</si>
  <si>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</si>
  <si>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</si>
  <si>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</si>
  <si>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</si>
  <si>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</si>
  <si>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</si>
  <si>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</si>
  <si>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</si>
  <si>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</si>
  <si>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</si>
  <si>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</si>
  <si>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</si>
  <si>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</si>
  <si>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</si>
  <si>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</si>
  <si>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</si>
  <si>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</si>
  <si>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</si>
  <si>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</si>
  <si>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</si>
  <si>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</si>
  <si>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</si>
  <si>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</si>
  <si>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</si>
  <si>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</si>
  <si>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</si>
  <si>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</si>
  <si>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</si>
  <si>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</si>
  <si>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</si>
  <si>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</si>
  <si>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</si>
  <si>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</si>
  <si>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</si>
  <si>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</si>
  <si>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</si>
  <si>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</si>
  <si>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</si>
  <si>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</si>
  <si>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</si>
  <si>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</si>
  <si>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</si>
  <si>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</si>
  <si>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</si>
  <si>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</si>
  <si>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</si>
  <si>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</si>
  <si>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</si>
  <si>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</si>
  <si>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</si>
  <si>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</si>
  <si>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</si>
  <si>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</si>
  <si>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</si>
  <si>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</si>
  <si>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</si>
  <si>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</si>
  <si>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</si>
  <si>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</si>
  <si>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</si>
  <si>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</si>
  <si>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</si>
  <si>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</si>
  <si>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</si>
  <si>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</si>
  <si>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</si>
  <si>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</si>
  <si>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</si>
  <si>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</si>
  <si>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</si>
  <si>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</si>
  <si>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</si>
  <si>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</si>
  <si>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</si>
  <si>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</si>
  <si>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</si>
  <si>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</si>
  <si>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</si>
  <si>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</si>
  <si>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</si>
  <si>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</si>
  <si>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</si>
  <si>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</si>
  <si>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</si>
  <si>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</si>
  <si>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</si>
  <si>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</si>
  <si>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</si>
  <si>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</si>
  <si>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</si>
  <si>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</si>
  <si>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</si>
  <si>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</si>
  <si>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</si>
  <si>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</si>
  <si>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</si>
  <si>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</si>
  <si>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</si>
  <si>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</si>
  <si>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</si>
  <si>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</si>
  <si>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</si>
  <si>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</si>
  <si>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</si>
  <si>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</si>
  <si>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</si>
  <si>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</si>
  <si>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</si>
  <si>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</si>
  <si>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</si>
  <si>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</si>
  <si>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</si>
  <si>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</si>
  <si>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</si>
  <si>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</si>
  <si>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</si>
  <si>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</si>
  <si>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</si>
  <si>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</si>
  <si>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</si>
  <si>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</si>
  <si>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</si>
  <si>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</si>
  <si>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</si>
  <si>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</si>
  <si>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</si>
  <si>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</si>
  <si>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</si>
  <si>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</si>
  <si>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</si>
  <si>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</si>
  <si>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</si>
  <si>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</si>
  <si>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</si>
  <si>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</si>
  <si>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</si>
  <si>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</si>
  <si>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</si>
  <si>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</si>
  <si>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</si>
  <si>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</si>
  <si>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</si>
  <si>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</si>
  <si>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</si>
  <si>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</si>
  <si>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</si>
  <si>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</si>
  <si>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</si>
  <si>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</si>
  <si>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</si>
  <si>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</si>
  <si>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</si>
  <si>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</si>
  <si>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</si>
  <si>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</si>
  <si>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</si>
  <si>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</si>
  <si>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</si>
  <si>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</si>
  <si>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</si>
  <si>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</si>
  <si>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</si>
  <si>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</si>
  <si>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</si>
  <si>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</si>
  <si>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</si>
  <si>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</si>
  <si>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</si>
  <si>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</si>
  <si>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</si>
  <si>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</si>
  <si>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</si>
  <si>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</si>
  <si>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</si>
  <si>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</si>
  <si>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</si>
  <si>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</si>
  <si>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</si>
  <si>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</si>
  <si>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</si>
  <si>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</si>
  <si>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</si>
  <si>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</si>
  <si>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</si>
  <si>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</si>
  <si>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</si>
  <si>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</si>
  <si>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</si>
  <si>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</si>
  <si>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</si>
  <si>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</si>
  <si>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</si>
  <si>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</si>
  <si>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</si>
  <si>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</si>
  <si>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</si>
  <si>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</si>
  <si>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</si>
  <si>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</si>
  <si>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</si>
  <si>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</si>
  <si>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</si>
  <si>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</si>
  <si>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</si>
  <si>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</si>
  <si>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</si>
  <si>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</si>
  <si>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</si>
  <si>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</si>
  <si>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</si>
  <si>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</si>
  <si>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</si>
  <si>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</si>
  <si>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</si>
  <si>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</si>
  <si>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</si>
  <si>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</si>
  <si>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</si>
  <si>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</si>
  <si>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</si>
  <si>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</si>
  <si>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</si>
  <si>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</si>
  <si>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</si>
  <si>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</si>
  <si>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</si>
  <si>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</si>
  <si>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</si>
  <si>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</si>
  <si>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</si>
  <si>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</si>
  <si>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</si>
  <si>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</si>
  <si>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</si>
  <si>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</si>
  <si>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</si>
  <si>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</si>
  <si>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</si>
  <si>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</si>
  <si>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</si>
  <si>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</si>
  <si>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</si>
  <si>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</si>
  <si>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</si>
  <si>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</si>
  <si>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</si>
  <si>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</si>
  <si>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</si>
  <si>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</si>
  <si>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</si>
  <si>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</si>
  <si>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</si>
  <si>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</si>
  <si>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</si>
  <si>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</si>
  <si>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</si>
  <si>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</si>
  <si>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</si>
  <si>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</si>
  <si>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</si>
  <si>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</si>
  <si>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</si>
  <si>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</si>
  <si>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</si>
  <si>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</si>
  <si>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</si>
  <si>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</si>
  <si>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</si>
  <si>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</si>
  <si>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</si>
  <si>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</si>
  <si>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</si>
  <si>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</si>
  <si>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</si>
  <si>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</si>
  <si>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</si>
  <si>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</si>
  <si>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</si>
  <si>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</si>
  <si>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</si>
  <si>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</si>
  <si>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</si>
  <si>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</si>
  <si>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</si>
  <si>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</si>
  <si>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</si>
  <si>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</si>
  <si>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</si>
  <si>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</si>
  <si>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</si>
  <si>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</si>
  <si>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</si>
  <si>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</si>
  <si>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</si>
  <si>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</si>
  <si>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</si>
  <si>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</si>
  <si>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</si>
  <si>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</si>
  <si>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</si>
  <si>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</si>
  <si>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</si>
  <si>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</si>
  <si>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</si>
  <si>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</si>
  <si>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</si>
  <si>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</si>
  <si>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</si>
  <si>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</si>
  <si>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</si>
  <si>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</si>
  <si>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</si>
  <si>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</si>
  <si>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</si>
  <si>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</si>
  <si>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</si>
  <si>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</si>
  <si>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</si>
  <si>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</si>
  <si>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</si>
  <si>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</si>
  <si>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</si>
  <si>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</si>
  <si>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</si>
  <si>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</si>
  <si>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</si>
  <si>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</si>
  <si>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</si>
  <si>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</si>
  <si>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</si>
  <si>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</si>
  <si>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</si>
  <si>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</si>
  <si>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</si>
  <si>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</si>
  <si>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</si>
  <si>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</si>
  <si>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</si>
  <si>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</si>
  <si>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</si>
  <si>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</si>
  <si>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</si>
  <si>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</si>
  <si>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</si>
  <si>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</si>
  <si>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</si>
  <si>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</si>
  <si>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</si>
  <si>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</si>
  <si>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</si>
  <si>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</si>
  <si>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</si>
  <si>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</si>
  <si>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</si>
  <si>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</si>
  <si>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</si>
  <si>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</si>
  <si>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</si>
  <si>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</si>
  <si>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</si>
  <si>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</si>
  <si>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</si>
  <si>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</si>
  <si>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</si>
  <si>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</si>
  <si>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</si>
  <si>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</si>
  <si>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</si>
  <si>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</si>
  <si>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</si>
  <si>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</si>
  <si>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</si>
  <si>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</si>
  <si>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</si>
  <si>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</si>
  <si>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</si>
  <si>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</si>
  <si>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</si>
  <si>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</si>
  <si>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</si>
  <si>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</si>
  <si>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</si>
  <si>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</si>
  <si>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</si>
  <si>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</si>
  <si>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</si>
  <si>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</si>
  <si>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</si>
  <si>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</si>
  <si>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</si>
  <si>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</si>
  <si>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</si>
  <si>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</si>
  <si>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</si>
  <si>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</si>
  <si>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</si>
  <si>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</si>
  <si>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</si>
  <si>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</si>
  <si>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</si>
  <si>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</si>
  <si>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</si>
  <si>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</si>
  <si>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</si>
  <si>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</si>
  <si>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</si>
  <si>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</si>
  <si>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</si>
  <si>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</si>
  <si>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</si>
  <si>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</si>
  <si>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</si>
  <si>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</si>
  <si>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</si>
  <si>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</si>
  <si>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</si>
  <si>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</si>
  <si>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</si>
  <si>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</si>
  <si>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</si>
  <si>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</si>
  <si>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</si>
  <si>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</si>
  <si>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</si>
  <si>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</si>
  <si>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</si>
  <si>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</si>
  <si>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</si>
  <si>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</si>
  <si>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</si>
  <si>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</si>
  <si>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</si>
  <si>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</si>
  <si>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</si>
  <si>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</si>
  <si>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</si>
  <si>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</si>
  <si>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</si>
  <si>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</si>
  <si>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</si>
  <si>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</si>
  <si>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</si>
  <si>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</si>
  <si>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</si>
  <si>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</si>
  <si>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</si>
  <si>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</si>
  <si>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</si>
  <si>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</si>
  <si>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</si>
  <si>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</si>
  <si>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</si>
  <si>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</si>
  <si>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</si>
  <si>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</si>
  <si>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</si>
  <si>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</si>
  <si>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</si>
  <si>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</si>
  <si>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</si>
  <si>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</si>
  <si>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</si>
  <si>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</si>
  <si>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</si>
  <si>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</si>
  <si>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</si>
  <si>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</si>
  <si>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</si>
  <si>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</si>
  <si>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</si>
  <si>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</si>
  <si>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</si>
  <si>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</si>
  <si>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</si>
  <si>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</si>
  <si>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</si>
  <si>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</si>
  <si>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</si>
  <si>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</si>
  <si>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</si>
  <si>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</si>
  <si>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</si>
  <si>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</si>
  <si>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</si>
  <si>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</si>
  <si>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</si>
  <si>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</si>
  <si>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</si>
  <si>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</si>
  <si>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</si>
  <si>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</si>
  <si>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</si>
  <si>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</si>
  <si>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</si>
  <si>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</si>
  <si>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</si>
  <si>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</si>
  <si>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</si>
  <si>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</si>
  <si>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</si>
  <si>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</si>
  <si>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</si>
  <si>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</si>
  <si>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</si>
  <si>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</si>
  <si>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</si>
  <si>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</si>
  <si>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</si>
  <si>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</si>
  <si>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</si>
  <si>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</si>
  <si>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</si>
  <si>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</si>
  <si>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</si>
  <si>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</si>
  <si>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</si>
  <si>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</si>
  <si>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</si>
  <si>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</si>
  <si>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</si>
  <si>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</si>
  <si>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</si>
  <si>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</si>
  <si>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</si>
  <si>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</si>
  <si>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</si>
  <si>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</si>
  <si>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</si>
  <si>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</si>
  <si>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</si>
  <si>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</si>
  <si>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</si>
  <si>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</si>
  <si>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</si>
  <si>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</si>
  <si>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</si>
  <si>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</si>
  <si>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</si>
  <si>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</si>
  <si>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</si>
  <si>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</si>
  <si>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</si>
  <si>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</si>
  <si>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</si>
  <si>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</si>
  <si>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</si>
  <si>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</si>
  <si>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</si>
  <si>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</si>
  <si>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</si>
  <si>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</si>
  <si>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</si>
  <si>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</si>
  <si>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</si>
  <si>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</si>
  <si>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</si>
  <si>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</si>
  <si>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</si>
  <si>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</si>
  <si>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</si>
  <si>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</si>
  <si>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</si>
  <si>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</si>
  <si>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</si>
  <si>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</si>
  <si>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</si>
  <si>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</si>
  <si>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</si>
  <si>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</si>
  <si>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</si>
  <si>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</si>
  <si>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</si>
  <si>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</si>
  <si>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</si>
  <si>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</si>
  <si>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</si>
  <si>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</si>
  <si>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</si>
  <si>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</si>
  <si>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</si>
  <si>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</si>
  <si>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</si>
  <si>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</si>
  <si>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</si>
  <si>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</si>
  <si>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</si>
  <si>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</si>
  <si>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</si>
  <si>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</si>
  <si>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</si>
  <si>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</si>
  <si>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</si>
  <si>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</si>
  <si>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</si>
  <si>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</si>
  <si>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</si>
  <si>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</si>
  <si>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</si>
  <si>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</si>
  <si>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</si>
  <si>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</si>
  <si>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</si>
  <si>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</si>
  <si>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</si>
  <si>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</si>
  <si>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</si>
  <si>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</si>
  <si>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</si>
  <si>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</si>
  <si>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</si>
  <si>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</si>
  <si>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</si>
  <si>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</si>
  <si>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</si>
  <si>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</si>
  <si>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</si>
  <si>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</si>
  <si>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</si>
  <si>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</si>
  <si>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</si>
  <si>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</si>
  <si>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</si>
  <si>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</si>
  <si>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</si>
  <si>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</si>
  <si>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</si>
  <si>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</si>
  <si>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</si>
  <si>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</si>
  <si>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</si>
  <si>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</si>
  <si>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</si>
  <si>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</si>
  <si>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</si>
  <si>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</si>
  <si>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</si>
  <si>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</si>
  <si>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</si>
  <si>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</si>
  <si>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</si>
  <si>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</si>
  <si>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</si>
  <si>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</si>
  <si>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</si>
  <si>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</si>
  <si>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</si>
  <si>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</si>
  <si>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</si>
  <si>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</si>
  <si>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</si>
  <si>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</si>
  <si>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</si>
  <si>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</si>
  <si>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</si>
  <si>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</si>
  <si>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</si>
  <si>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</si>
  <si>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</si>
  <si>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</si>
  <si>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</si>
  <si>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</si>
  <si>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</si>
  <si>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</si>
  <si>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</si>
  <si>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</si>
  <si>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</si>
  <si>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</si>
  <si>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</si>
  <si>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</si>
  <si>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</si>
  <si>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</si>
  <si>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</si>
  <si>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</si>
  <si>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</si>
  <si>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</si>
  <si>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</si>
  <si>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</si>
  <si>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</si>
  <si>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</si>
  <si>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</si>
  <si>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</si>
  <si>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</si>
  <si>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</si>
  <si>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</si>
  <si>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</si>
  <si>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</si>
  <si>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</si>
  <si>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</si>
  <si>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</si>
  <si>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</si>
  <si>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</si>
  <si>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</si>
  <si>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</si>
  <si>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</si>
  <si>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</si>
  <si>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</si>
  <si>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</si>
  <si>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</si>
  <si>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</si>
  <si>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</si>
  <si>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</si>
  <si>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</si>
  <si>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</si>
  <si>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</si>
  <si>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</si>
  <si>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</si>
  <si>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</si>
  <si>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</si>
  <si>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</si>
  <si>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</si>
  <si>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</si>
  <si>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</si>
  <si>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</si>
  <si>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</si>
  <si>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</si>
  <si>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</si>
  <si>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</si>
  <si>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</si>
  <si>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</si>
  <si>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</si>
  <si>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</si>
  <si>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</si>
  <si>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</si>
  <si>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</si>
  <si>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</si>
  <si>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</si>
  <si>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</si>
  <si>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</si>
  <si>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</si>
  <si>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</si>
  <si>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</si>
  <si>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</si>
  <si>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</si>
  <si>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</si>
  <si>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</si>
  <si>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</si>
  <si>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</si>
  <si>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</si>
  <si>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</si>
  <si>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</si>
  <si>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</si>
  <si>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</si>
  <si>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</si>
  <si>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</si>
  <si>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</si>
  <si>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</si>
  <si>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</si>
  <si>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</si>
  <si>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</si>
  <si>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</si>
  <si>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</si>
  <si>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</si>
  <si>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</si>
  <si>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</si>
  <si>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</si>
  <si>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</si>
  <si>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</si>
  <si>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</si>
  <si>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</si>
  <si>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</si>
  <si>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</si>
  <si>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</si>
  <si>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</si>
  <si>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</si>
  <si>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</si>
  <si>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</si>
  <si>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</si>
  <si>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</si>
  <si>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</si>
  <si>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</si>
  <si>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</si>
  <si>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</si>
  <si>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</si>
  <si>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</si>
  <si>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</si>
  <si>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</si>
  <si>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</si>
  <si>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</si>
  <si>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</si>
  <si>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</si>
  <si>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</si>
  <si>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</si>
  <si>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</si>
  <si>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</si>
  <si>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</si>
  <si>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</si>
  <si>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</si>
  <si>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</si>
  <si>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</si>
  <si>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</si>
  <si>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</si>
  <si>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</si>
  <si>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</si>
  <si>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</si>
  <si>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</si>
  <si>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</si>
  <si>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</si>
  <si>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</si>
  <si>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</si>
  <si>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</si>
  <si>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</si>
  <si>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</si>
  <si>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</si>
  <si>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</si>
  <si>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</si>
  <si>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</si>
  <si>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</si>
  <si>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</si>
  <si>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</si>
  <si>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</si>
  <si>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</si>
  <si>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</si>
  <si>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</si>
  <si>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</si>
  <si>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</si>
  <si>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</si>
  <si>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</si>
  <si>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</si>
  <si>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</si>
  <si>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</si>
  <si>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</si>
  <si>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</si>
  <si>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</si>
  <si>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</si>
  <si>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</si>
  <si>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</si>
  <si>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</si>
  <si>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</si>
  <si>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</si>
  <si>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</si>
  <si>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</si>
  <si>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</si>
  <si>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</si>
  <si>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</si>
  <si>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</si>
  <si>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</si>
  <si>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</si>
  <si>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</si>
  <si>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</si>
  <si>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</si>
  <si>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</si>
  <si>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</si>
  <si>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</si>
  <si>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</si>
  <si>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</si>
  <si>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</si>
  <si>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</si>
  <si>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</si>
  <si>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</si>
  <si>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</si>
  <si>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</si>
  <si>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</si>
  <si>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</si>
  <si>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</si>
  <si>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</si>
  <si>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</si>
  <si>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</si>
  <si>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</si>
  <si>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</si>
  <si>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</si>
  <si>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</si>
  <si>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</si>
  <si>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</si>
  <si>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</si>
  <si>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</si>
  <si>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</si>
  <si>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</si>
  <si>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</si>
  <si>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</si>
  <si>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</si>
  <si>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</si>
  <si>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</si>
  <si>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</si>
  <si>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</si>
  <si>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</si>
  <si>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</si>
  <si>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</si>
  <si>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</si>
  <si>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</si>
  <si>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</si>
  <si>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</si>
  <si>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</si>
  <si>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</si>
  <si>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</si>
  <si>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</si>
  <si>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</si>
  <si>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</si>
  <si>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</si>
  <si>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</si>
  <si>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</si>
  <si>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</si>
  <si>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</si>
  <si>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</si>
  <si>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</si>
  <si>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</si>
  <si>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</si>
  <si>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</si>
  <si>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</si>
  <si>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</si>
  <si>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</si>
  <si>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</si>
  <si>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</si>
  <si>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</si>
  <si>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</si>
  <si>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</si>
  <si>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</si>
  <si>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</si>
  <si>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</si>
  <si>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</si>
  <si>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</si>
  <si>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</si>
  <si>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</si>
  <si>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</si>
  <si>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</si>
  <si>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</si>
  <si>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</si>
  <si>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</si>
  <si>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</si>
  <si>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</si>
  <si>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</si>
  <si>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</si>
  <si>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</si>
  <si>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</si>
  <si>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</si>
  <si>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</si>
  <si>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</si>
  <si>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</si>
  <si>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</si>
  <si>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</si>
  <si>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</si>
  <si>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</si>
  <si>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</si>
  <si>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</si>
  <si>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</si>
  <si>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</si>
  <si>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</si>
  <si>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</si>
  <si>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</si>
  <si>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</si>
  <si>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</si>
  <si>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</si>
  <si>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</si>
  <si>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</si>
  <si>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</si>
  <si>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</si>
  <si>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</si>
  <si>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</si>
  <si>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</si>
  <si>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</si>
  <si>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</si>
  <si>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</si>
  <si>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</si>
  <si>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</si>
  <si>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</si>
  <si>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</si>
  <si>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</si>
  <si>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</si>
  <si>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</si>
  <si>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</si>
  <si>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</si>
  <si>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</si>
  <si>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</si>
  <si>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</si>
  <si>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</si>
  <si>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</si>
  <si>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</si>
  <si>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</si>
  <si>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</si>
  <si>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</si>
  <si>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</si>
  <si>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</si>
  <si>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</si>
  <si>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</si>
  <si>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</si>
  <si>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</si>
  <si>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</si>
  <si>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</si>
  <si>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</si>
  <si>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</si>
  <si>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</si>
  <si>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</si>
  <si>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</si>
  <si>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</si>
  <si>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</si>
  <si>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</si>
  <si>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</si>
  <si>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</si>
  <si>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</si>
  <si>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</si>
  <si>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</si>
  <si>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</si>
  <si>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</si>
  <si>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</si>
  <si>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</si>
  <si>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</si>
  <si>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</si>
  <si>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</si>
  <si>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</si>
  <si>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</si>
  <si>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</si>
  <si>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</si>
  <si>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</si>
  <si>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</si>
  <si>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</si>
  <si>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</si>
  <si>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</si>
  <si>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</si>
  <si>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</si>
  <si>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</si>
  <si>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</si>
  <si>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</si>
  <si>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</si>
  <si>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</si>
  <si>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</si>
  <si>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</si>
  <si>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</si>
  <si>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</si>
  <si>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</si>
  <si>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</si>
  <si>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</si>
  <si>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</si>
  <si>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</si>
  <si>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</si>
  <si>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</si>
  <si>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</si>
  <si>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</si>
  <si>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</si>
  <si>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</si>
  <si>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</si>
  <si>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</si>
  <si>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</si>
  <si>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</si>
  <si>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</si>
  <si>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</si>
  <si>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</si>
  <si>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</si>
  <si>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</si>
  <si>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</si>
  <si>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</si>
  <si>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</si>
  <si>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</si>
  <si>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</si>
  <si>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</si>
  <si>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</si>
  <si>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</si>
  <si>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</si>
  <si>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</si>
  <si>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</si>
  <si>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</si>
  <si>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</si>
  <si>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</si>
  <si>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</si>
  <si>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</si>
  <si>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</si>
  <si>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</si>
  <si>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</si>
  <si>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</si>
  <si>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</si>
  <si>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</si>
  <si>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</si>
  <si>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</si>
  <si>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</si>
  <si>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</si>
  <si>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</si>
  <si>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</si>
  <si>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</si>
  <si>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</si>
  <si>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</si>
  <si>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</si>
  <si>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</si>
  <si>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</si>
  <si>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</si>
  <si>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</si>
  <si>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</si>
  <si>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</si>
  <si>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</si>
  <si>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</si>
  <si>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</si>
  <si>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</si>
  <si>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</si>
  <si>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</si>
  <si>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</si>
  <si>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</si>
  <si>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</si>
  <si>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</si>
  <si>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</si>
  <si>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</si>
  <si>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</si>
  <si>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</si>
  <si>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</si>
  <si>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</si>
  <si>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</si>
  <si>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</si>
  <si>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</si>
  <si>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</si>
  <si>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</si>
  <si>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</si>
  <si>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</si>
  <si>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</si>
  <si>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</si>
  <si>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</si>
  <si>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</si>
  <si>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</si>
  <si>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</si>
  <si>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</si>
  <si>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</si>
  <si>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</si>
  <si>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</si>
  <si>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</si>
  <si>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</si>
  <si>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</si>
  <si>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</si>
  <si>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</si>
  <si>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</si>
  <si>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</si>
  <si>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</si>
  <si>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</si>
  <si>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</si>
  <si>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</si>
  <si>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</si>
  <si>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</si>
  <si>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</si>
  <si>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</si>
  <si>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</si>
  <si>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</si>
  <si>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</si>
  <si>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</si>
  <si>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</si>
  <si>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</si>
  <si>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</si>
  <si>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</si>
  <si>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</si>
  <si>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</si>
  <si>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</si>
  <si>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</si>
  <si>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</si>
  <si>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</si>
  <si>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</si>
  <si>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</si>
  <si>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</si>
  <si>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</si>
  <si>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</si>
  <si>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</si>
  <si>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</si>
  <si>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</si>
  <si>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</si>
  <si>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</si>
  <si>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</si>
  <si>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</si>
  <si>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</si>
  <si>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</si>
  <si>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</si>
  <si>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</si>
  <si>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</si>
  <si>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</si>
  <si>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</si>
  <si>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</si>
  <si>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</si>
  <si>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</si>
  <si>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</si>
  <si>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</si>
  <si>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</si>
  <si>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</si>
  <si>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</si>
  <si>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</si>
  <si>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</si>
  <si>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</si>
  <si>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</si>
  <si>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</si>
  <si>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</si>
  <si>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</si>
  <si>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</si>
  <si>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</si>
  <si>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</si>
  <si>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</si>
  <si>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</si>
  <si>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</si>
  <si>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</si>
  <si>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</si>
  <si>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</si>
  <si>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</si>
  <si>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</si>
  <si>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</si>
  <si>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</si>
  <si>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</si>
  <si>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</si>
  <si>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</si>
  <si>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</si>
  <si>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</si>
  <si>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</si>
  <si>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</si>
  <si>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</si>
  <si>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</si>
  <si>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</si>
  <si>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</si>
  <si>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</si>
  <si>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</si>
  <si>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</si>
  <si>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</si>
  <si>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</si>
  <si>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</si>
  <si>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</si>
  <si>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</si>
  <si>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</si>
  <si>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</si>
  <si>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</si>
  <si>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</si>
  <si>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</si>
  <si>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</si>
  <si>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</si>
  <si>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</si>
  <si>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</si>
  <si>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</si>
  <si>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</si>
  <si>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</si>
  <si>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</si>
  <si>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</si>
  <si>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</si>
  <si>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</si>
  <si>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</si>
  <si>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</si>
  <si>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</si>
  <si>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</si>
  <si>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</si>
  <si>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</si>
  <si>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</si>
  <si>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</si>
  <si>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</si>
  <si>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</si>
  <si>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</si>
  <si>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</si>
  <si>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</si>
  <si>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</si>
  <si>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</si>
  <si>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</si>
  <si>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</si>
  <si>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</si>
  <si>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</si>
  <si>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</si>
  <si>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</si>
  <si>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</si>
  <si>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</si>
  <si>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</si>
  <si>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</si>
  <si>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</si>
  <si>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</si>
  <si>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</si>
  <si>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</si>
  <si>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</si>
  <si>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</si>
  <si>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</si>
  <si>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</si>
  <si>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</si>
  <si>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</si>
  <si>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</si>
  <si>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</si>
  <si>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</si>
  <si>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</si>
  <si>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</si>
  <si>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</si>
  <si>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</si>
  <si>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</si>
  <si>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</si>
  <si>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</si>
  <si>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</si>
  <si>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</si>
  <si>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</si>
  <si>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</si>
  <si>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</si>
  <si>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</si>
  <si>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</si>
  <si>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</si>
  <si>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</si>
  <si>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</si>
  <si>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</si>
  <si>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</si>
  <si>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</si>
  <si>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</si>
  <si>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</si>
  <si>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</si>
  <si>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</si>
  <si>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</si>
  <si>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</si>
  <si>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</si>
  <si>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</si>
  <si>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</si>
  <si>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</si>
  <si>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</si>
  <si>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</si>
  <si>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</si>
  <si>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</si>
  <si>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</si>
  <si>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</si>
  <si>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</si>
  <si>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</si>
  <si>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</si>
  <si>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</si>
  <si>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</si>
  <si>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</si>
  <si>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</si>
  <si>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</si>
  <si>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</si>
  <si>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</si>
  <si>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</si>
  <si>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</si>
  <si>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</si>
  <si>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</si>
  <si>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</si>
  <si>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</si>
  <si>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</si>
  <si>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</si>
  <si>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</si>
  <si>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</si>
  <si>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</si>
  <si>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</si>
  <si>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</si>
  <si>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</si>
  <si>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</si>
  <si>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</si>
  <si>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</si>
  <si>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</si>
  <si>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</si>
  <si>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</si>
  <si>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</si>
  <si>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</si>
  <si>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</si>
  <si>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</si>
  <si>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</si>
  <si>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</si>
  <si>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</si>
  <si>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</si>
  <si>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</si>
  <si>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</si>
  <si>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</si>
  <si>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</si>
  <si>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</si>
  <si>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</si>
  <si>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</si>
  <si>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</si>
  <si>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</si>
  <si>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</si>
  <si>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</si>
  <si>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</si>
  <si>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</si>
  <si>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</si>
  <si>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</si>
  <si>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</si>
  <si>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</si>
  <si>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</si>
  <si>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</si>
  <si>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</si>
  <si>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</si>
  <si>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</si>
  <si>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</si>
  <si>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</si>
  <si>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</si>
  <si>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</si>
  <si>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</si>
  <si>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</si>
  <si>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</si>
  <si>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</si>
  <si>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</si>
  <si>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</si>
  <si>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</si>
  <si>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</si>
  <si>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</si>
  <si>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</si>
  <si>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</si>
  <si>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</si>
  <si>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</si>
  <si>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</si>
  <si>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</si>
  <si>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</si>
  <si>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</si>
  <si>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</si>
  <si>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</si>
  <si>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</si>
  <si>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</si>
  <si>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</si>
  <si>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</si>
  <si>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</si>
  <si>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</si>
  <si>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</si>
  <si>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</si>
  <si>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</si>
  <si>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</si>
  <si>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</si>
  <si>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</si>
  <si>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</si>
  <si>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</si>
  <si>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</si>
  <si>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</si>
  <si>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</si>
  <si>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</si>
  <si>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</si>
  <si>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</si>
  <si>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</si>
  <si>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</si>
  <si>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</si>
  <si>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</si>
  <si>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</si>
  <si>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</si>
  <si>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</si>
  <si>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</si>
  <si>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</si>
  <si>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</si>
  <si>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</si>
  <si>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</si>
  <si>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</si>
  <si>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</si>
  <si>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</si>
  <si>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</si>
  <si>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</si>
  <si>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</si>
  <si>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</si>
  <si>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</si>
  <si>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</si>
  <si>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</si>
  <si>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</si>
  <si>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</si>
  <si>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</si>
  <si>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</si>
  <si>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</si>
  <si>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</si>
  <si>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</si>
  <si>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</si>
  <si>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</si>
  <si>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</si>
  <si>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</si>
  <si>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</si>
  <si>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</si>
  <si>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</si>
  <si>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</si>
  <si>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</si>
  <si>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</si>
  <si>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</si>
  <si>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</si>
  <si>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</si>
  <si>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</si>
  <si>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</si>
  <si>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</si>
  <si>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</si>
  <si>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</si>
  <si>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</si>
  <si>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</si>
  <si>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</si>
  <si>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</si>
  <si>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</si>
  <si>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</si>
  <si>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</si>
  <si>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</si>
  <si>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</si>
  <si>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</si>
  <si>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</si>
  <si>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</si>
  <si>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</si>
  <si>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</si>
  <si>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</si>
  <si>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</si>
  <si>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</si>
  <si>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</si>
  <si>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</si>
  <si>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</si>
  <si>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</si>
  <si>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</si>
  <si>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</si>
  <si>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</si>
  <si>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</si>
  <si>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</si>
  <si>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</si>
  <si>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</si>
  <si>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</si>
  <si>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</si>
  <si>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</si>
  <si>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</si>
  <si>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</si>
  <si>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</si>
  <si>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</si>
  <si>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</si>
  <si>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</si>
  <si>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</si>
  <si>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</si>
  <si>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</si>
  <si>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</si>
  <si>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</si>
  <si>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</si>
  <si>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</si>
  <si>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</si>
  <si>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</si>
  <si>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</si>
  <si>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</si>
  <si>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</si>
  <si>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</si>
  <si>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</si>
  <si>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</si>
  <si>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</si>
  <si>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</si>
  <si>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</si>
  <si>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</si>
  <si>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</si>
  <si>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</si>
  <si>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</si>
  <si>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</si>
  <si>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</si>
  <si>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</si>
  <si>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</si>
  <si>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</si>
  <si>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</si>
  <si>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</si>
  <si>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</si>
  <si>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</si>
  <si>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</si>
  <si>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</si>
  <si>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</si>
  <si>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</si>
  <si>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</si>
  <si>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</si>
  <si>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</si>
  <si>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</si>
  <si>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</si>
  <si>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</si>
  <si>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</si>
  <si>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</si>
  <si>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</si>
  <si>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</si>
  <si>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</si>
  <si>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</si>
  <si>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</si>
  <si>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</si>
  <si>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</si>
  <si>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</si>
  <si>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</si>
  <si>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</si>
  <si>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</si>
  <si>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</si>
  <si>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</si>
  <si>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</si>
  <si>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</si>
  <si>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</si>
  <si>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</si>
  <si>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</si>
  <si>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</si>
  <si>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</si>
  <si>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</si>
  <si>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</si>
  <si>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</si>
  <si>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</si>
  <si>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</si>
  <si>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</si>
  <si>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</si>
  <si>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</si>
  <si>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</si>
  <si>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</si>
  <si>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</si>
  <si>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</si>
  <si>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</si>
  <si>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</si>
  <si>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</si>
  <si>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</si>
  <si>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</si>
  <si>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</si>
  <si>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</si>
  <si>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</si>
  <si>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</si>
  <si>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</si>
  <si>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</si>
  <si>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</si>
  <si>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</si>
  <si>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</si>
  <si>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</si>
  <si>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</si>
  <si>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</si>
  <si>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</si>
  <si>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</si>
  <si>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</si>
  <si>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</si>
  <si>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</si>
  <si>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</si>
  <si>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</si>
  <si>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</si>
  <si>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</si>
  <si>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</si>
  <si>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</si>
  <si>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</si>
  <si>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</si>
  <si>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</si>
  <si>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</si>
  <si>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</si>
  <si>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</si>
  <si>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</si>
  <si>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</si>
  <si>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</si>
  <si>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</si>
  <si>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</si>
  <si>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</si>
  <si>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</si>
  <si>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</si>
  <si>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</si>
  <si>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</si>
  <si>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</si>
  <si>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</si>
  <si>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</si>
  <si>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</si>
  <si>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</si>
  <si>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</si>
  <si>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</si>
  <si>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</si>
  <si>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</si>
  <si>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</si>
  <si>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</si>
  <si>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</si>
  <si>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</si>
  <si>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</si>
  <si>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</si>
  <si>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</si>
  <si>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</si>
  <si>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</si>
  <si>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</si>
  <si>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</si>
  <si>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</si>
  <si>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</si>
  <si>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</si>
  <si>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</si>
  <si>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</si>
  <si>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</si>
  <si>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</si>
  <si>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</si>
  <si>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</si>
  <si>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</si>
  <si>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</si>
  <si>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</si>
  <si>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</si>
  <si>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</si>
  <si>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</si>
  <si>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</si>
  <si>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</si>
  <si>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</si>
  <si>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</si>
  <si>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</si>
  <si>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</si>
  <si>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</si>
  <si>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</si>
  <si>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</si>
  <si>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</si>
  <si>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</si>
  <si>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</si>
  <si>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</si>
  <si>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</si>
  <si>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</si>
  <si>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</si>
  <si>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</si>
  <si>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</si>
  <si>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</si>
  <si>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</si>
  <si>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</si>
  <si>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</si>
  <si>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</si>
  <si>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</si>
  <si>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</si>
  <si>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</si>
  <si>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</si>
  <si>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</si>
  <si>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</si>
  <si>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</si>
  <si>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</si>
  <si>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</si>
  <si>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</si>
  <si>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</si>
  <si>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</si>
  <si>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</si>
  <si>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</si>
  <si>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</si>
  <si>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</si>
  <si>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</si>
  <si>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</si>
  <si>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</si>
  <si>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</si>
  <si>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</si>
  <si>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</si>
  <si>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</si>
  <si>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</si>
  <si>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</si>
  <si>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</si>
  <si>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</si>
  <si>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</si>
  <si>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</si>
  <si>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</si>
  <si>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</si>
  <si>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</si>
  <si>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</si>
  <si>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</si>
  <si>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</si>
  <si>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</si>
  <si>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</si>
  <si>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</si>
  <si>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</si>
  <si>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</si>
  <si>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</si>
  <si>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</si>
  <si>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</si>
  <si>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</si>
  <si>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</si>
  <si>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</si>
  <si>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</si>
  <si>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</si>
  <si>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</si>
  <si>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</si>
  <si>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</si>
  <si>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</si>
  <si>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</si>
  <si>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</si>
  <si>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</si>
  <si>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</si>
  <si>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</si>
  <si>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</si>
  <si>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</si>
  <si>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</si>
  <si>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</si>
  <si>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</si>
  <si>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</si>
  <si>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</si>
  <si>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</si>
  <si>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</si>
  <si>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</si>
  <si>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</si>
  <si>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</si>
  <si>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</si>
  <si>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</si>
  <si>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</si>
  <si>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</si>
  <si>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</si>
  <si>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</si>
  <si>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</si>
  <si>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</si>
  <si>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</si>
  <si>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</si>
  <si>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</si>
  <si>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</si>
  <si>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</si>
  <si>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</si>
  <si>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</si>
  <si>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</si>
  <si>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</si>
  <si>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</si>
  <si>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</si>
  <si>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</si>
  <si>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</si>
  <si>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</si>
  <si>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</si>
  <si>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</si>
  <si>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</si>
  <si>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</si>
  <si>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</si>
  <si>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</si>
  <si>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</si>
  <si>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</si>
  <si>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</si>
  <si>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</si>
  <si>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</si>
  <si>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</si>
  <si>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</si>
  <si>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</si>
  <si>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</si>
  <si>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</si>
  <si>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</si>
  <si>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</si>
  <si>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</si>
  <si>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</si>
  <si>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</si>
  <si>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</si>
  <si>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</si>
  <si>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</si>
  <si>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</si>
  <si>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</si>
  <si>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</si>
  <si>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</si>
  <si>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</si>
  <si>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</si>
  <si>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</si>
  <si>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</si>
  <si>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</si>
  <si>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</si>
  <si>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</si>
  <si>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</si>
  <si>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</si>
  <si>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</si>
  <si>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</si>
  <si>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</si>
  <si>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</si>
  <si>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</si>
  <si>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</si>
  <si>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</si>
  <si>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</si>
  <si>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</si>
  <si>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</si>
  <si>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</si>
  <si>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</si>
  <si>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</si>
  <si>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</si>
  <si>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</si>
  <si>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</si>
  <si>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</si>
  <si>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</si>
  <si>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</si>
  <si>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</si>
  <si>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</si>
  <si>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</si>
  <si>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</si>
  <si>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</si>
  <si>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</si>
  <si>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</si>
  <si>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</si>
  <si>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</si>
  <si>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</si>
  <si>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</si>
  <si>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</si>
  <si>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</si>
  <si>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</si>
  <si>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</si>
  <si>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</si>
  <si>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</si>
  <si>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</si>
  <si>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</si>
  <si>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</si>
  <si>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</si>
  <si>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</si>
  <si>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</si>
  <si>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</si>
  <si>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</si>
  <si>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</si>
  <si>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</si>
  <si>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</si>
  <si>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</si>
  <si>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</si>
  <si>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</si>
  <si>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</si>
  <si>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</si>
  <si>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</si>
  <si>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</si>
  <si>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</si>
  <si>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</si>
  <si>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</si>
  <si>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</si>
  <si>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</si>
  <si>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</si>
  <si>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</si>
  <si>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</si>
  <si>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</si>
  <si>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</si>
  <si>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</si>
  <si>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</si>
  <si>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</si>
  <si>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</si>
  <si>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</si>
  <si>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</si>
  <si>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</si>
  <si>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</si>
  <si>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</si>
  <si>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</si>
  <si>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</si>
  <si>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</si>
  <si>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</si>
  <si>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</si>
  <si>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</si>
  <si>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</si>
  <si>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</si>
  <si>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</si>
  <si>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</si>
  <si>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</si>
  <si>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</si>
  <si>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</si>
  <si>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</si>
  <si>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</si>
  <si>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</si>
  <si>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</si>
  <si>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</si>
  <si>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</si>
  <si>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</si>
  <si>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</si>
  <si>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</si>
  <si>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</si>
  <si>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</si>
  <si>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</si>
  <si>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</si>
  <si>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</si>
  <si>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</si>
  <si>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</si>
  <si>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</si>
  <si>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</si>
  <si>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</si>
  <si>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</si>
  <si>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</si>
  <si>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</si>
  <si>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</si>
  <si>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</si>
  <si>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</si>
  <si>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</si>
  <si>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</si>
  <si>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</si>
  <si>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</si>
  <si>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</si>
  <si>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</si>
  <si>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</si>
  <si>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</si>
  <si>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</si>
  <si>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</si>
  <si>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</si>
  <si>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</si>
  <si>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</si>
  <si>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</si>
  <si>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</si>
  <si>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</si>
  <si>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</si>
  <si>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</si>
  <si>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</si>
  <si>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</si>
  <si>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</si>
  <si>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</si>
  <si>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</si>
  <si>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</si>
  <si>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</si>
  <si>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</si>
  <si>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</si>
  <si>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</si>
  <si>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</si>
  <si>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</si>
  <si>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</si>
  <si>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</si>
  <si>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</si>
  <si>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</si>
  <si>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</si>
  <si>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</si>
  <si>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</si>
  <si>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</si>
  <si>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</si>
  <si>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</si>
  <si>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</si>
  <si>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</si>
  <si>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</si>
  <si>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</si>
  <si>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</si>
  <si>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</si>
  <si>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</si>
  <si>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</si>
  <si>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</si>
  <si>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</si>
  <si>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</si>
  <si>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</si>
  <si>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</si>
  <si>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</si>
  <si>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</si>
  <si>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</si>
  <si>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</si>
  <si>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</si>
  <si>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</si>
  <si>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</si>
  <si>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</si>
  <si>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</si>
  <si>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</si>
  <si>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</si>
  <si>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</si>
  <si>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</si>
  <si>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</si>
  <si>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</si>
  <si>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</si>
  <si>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</si>
  <si>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</si>
  <si>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</si>
  <si>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</si>
  <si>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</si>
  <si>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</si>
  <si>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</si>
  <si>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</si>
  <si>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</si>
  <si>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</si>
  <si>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</si>
  <si>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</si>
  <si>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</si>
  <si>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</si>
  <si>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</si>
  <si>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</si>
  <si>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</si>
  <si>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</si>
  <si>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</si>
  <si>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</si>
  <si>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</si>
  <si>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</si>
  <si>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</si>
  <si>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</si>
  <si>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</si>
  <si>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</si>
  <si>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</si>
  <si>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</si>
  <si>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</si>
  <si>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</si>
  <si>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</si>
  <si>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</si>
  <si>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</si>
  <si>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</si>
  <si>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</si>
  <si>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</si>
  <si>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</si>
  <si>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</si>
  <si>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</si>
  <si>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</si>
  <si>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</si>
  <si>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</si>
  <si>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</si>
  <si>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</si>
  <si>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</si>
  <si>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</si>
  <si>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</si>
  <si>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</si>
  <si>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</si>
  <si>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</si>
  <si>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</si>
  <si>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</si>
  <si>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</si>
  <si>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</si>
  <si>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</si>
  <si>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</si>
  <si>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</si>
  <si>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</si>
  <si>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</si>
  <si>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</si>
  <si>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</si>
  <si>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</si>
  <si>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</si>
  <si>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</si>
  <si>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</si>
  <si>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</si>
  <si>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</si>
  <si>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</si>
  <si>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</si>
  <si>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</si>
  <si>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</si>
  <si>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</si>
  <si>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</si>
  <si>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</si>
  <si>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</si>
  <si>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</si>
  <si>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</si>
  <si>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</si>
  <si>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</si>
  <si>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</si>
  <si>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</si>
  <si>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</si>
  <si>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</si>
  <si>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</si>
  <si>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</si>
  <si>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</si>
  <si>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</si>
  <si>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</si>
  <si>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</si>
  <si>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</si>
  <si>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</si>
  <si>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</si>
  <si>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</si>
  <si>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</si>
  <si>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</si>
  <si>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</si>
  <si>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</si>
  <si>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</si>
  <si>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</si>
  <si>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</si>
  <si>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</si>
  <si>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</si>
  <si>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</si>
  <si>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</si>
  <si>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</si>
  <si>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</si>
  <si>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</si>
  <si>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</si>
  <si>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</si>
  <si>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</si>
  <si>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</si>
  <si>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</si>
  <si>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</si>
  <si>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</si>
  <si>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</si>
  <si>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</si>
  <si>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</si>
  <si>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</si>
  <si>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</si>
  <si>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</si>
  <si>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</si>
  <si>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</si>
  <si>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</si>
  <si>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</si>
  <si>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</si>
  <si>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</si>
  <si>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</si>
  <si>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</si>
  <si>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</si>
  <si>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</si>
  <si>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</si>
  <si>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</si>
  <si>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</si>
  <si>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</si>
  <si>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</si>
  <si>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</si>
  <si>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</si>
  <si>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</si>
  <si>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</si>
  <si>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</si>
  <si>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</si>
  <si>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</si>
  <si>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</si>
  <si>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</si>
  <si>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</si>
  <si>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</si>
  <si>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</si>
  <si>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</si>
  <si>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</si>
  <si>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</si>
  <si>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</si>
  <si>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</si>
  <si>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</si>
  <si>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</si>
  <si>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</si>
  <si>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</si>
  <si>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</si>
  <si>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</si>
  <si>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</si>
  <si>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</si>
  <si>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</si>
  <si>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</si>
  <si>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</si>
  <si>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</si>
  <si>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</si>
  <si>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</si>
  <si>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</si>
  <si>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</si>
  <si>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</si>
  <si>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</si>
  <si>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</si>
  <si>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</si>
  <si>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</si>
  <si>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</si>
  <si>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</si>
  <si>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</si>
  <si>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</si>
  <si>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</si>
  <si>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</si>
  <si>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</si>
  <si>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</si>
  <si>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</si>
  <si>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</si>
  <si>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</si>
  <si>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</si>
  <si>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</si>
  <si>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</si>
  <si>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</si>
  <si>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</si>
  <si>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</si>
  <si>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</si>
  <si>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</si>
  <si>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</si>
  <si>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</si>
  <si>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</si>
  <si>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</si>
  <si>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</si>
  <si>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</si>
  <si>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</si>
  <si>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</si>
  <si>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</si>
  <si>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</si>
  <si>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</si>
  <si>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</si>
  <si>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</si>
  <si>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</si>
  <si>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</si>
  <si>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</si>
  <si>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</si>
  <si>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</si>
  <si>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</si>
  <si>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</si>
  <si>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</si>
  <si>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</si>
  <si>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</si>
  <si>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</si>
  <si>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</si>
  <si>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</si>
  <si>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</si>
  <si>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</si>
  <si>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</si>
  <si>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</si>
  <si>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</si>
  <si>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</si>
  <si>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</si>
  <si>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</si>
  <si>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</si>
  <si>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</si>
  <si>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</si>
  <si>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</si>
  <si>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</si>
  <si>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</si>
  <si>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</si>
  <si>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</si>
  <si>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</si>
  <si>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</si>
  <si>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</si>
  <si>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</si>
  <si>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</si>
  <si>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</si>
  <si>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</si>
  <si>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</si>
  <si>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</si>
  <si>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</si>
  <si>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</si>
  <si>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</si>
  <si>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</si>
  <si>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</si>
  <si>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</si>
  <si>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</si>
  <si>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</si>
  <si>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</si>
  <si>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</si>
  <si>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</si>
  <si>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</si>
  <si>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</si>
  <si>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</si>
  <si>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</si>
  <si>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</si>
  <si>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</si>
  <si>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</si>
  <si>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</si>
  <si>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</si>
  <si>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</si>
  <si>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</si>
  <si>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</si>
  <si>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</si>
  <si>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</si>
  <si>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</si>
  <si>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</si>
  <si>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</si>
  <si>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</si>
  <si>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</si>
  <si>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</si>
  <si>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</si>
  <si>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</si>
  <si>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</si>
  <si>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</si>
  <si>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</si>
  <si>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</si>
  <si>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</si>
  <si>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</si>
  <si>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</si>
  <si>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</si>
  <si>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</si>
  <si>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</si>
  <si>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</si>
  <si>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</si>
  <si>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</si>
  <si>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</si>
  <si>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</si>
  <si>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</si>
  <si>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</si>
  <si>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</si>
  <si>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</si>
  <si>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</si>
  <si>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</si>
  <si>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</si>
  <si>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</si>
  <si>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</si>
  <si>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</si>
  <si>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</si>
  <si>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</si>
  <si>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</si>
  <si>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</si>
  <si>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</si>
  <si>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</si>
  <si>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</si>
  <si>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</si>
  <si>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</si>
  <si>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</si>
  <si>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</si>
  <si>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</si>
  <si>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</si>
  <si>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</si>
  <si>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</si>
  <si>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</si>
  <si>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</si>
  <si>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</si>
  <si>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</si>
  <si>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</si>
  <si>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</si>
  <si>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</si>
  <si>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</si>
  <si>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</si>
  <si>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</si>
  <si>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</si>
  <si>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</si>
  <si>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</si>
  <si>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</si>
  <si>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</si>
  <si>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</si>
  <si>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</si>
  <si>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</si>
  <si>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</si>
  <si>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</si>
  <si>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</si>
  <si>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</si>
  <si>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</si>
  <si>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</si>
  <si>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</si>
  <si>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</si>
  <si>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</si>
  <si>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</si>
  <si>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</si>
  <si>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</si>
  <si>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</si>
  <si>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</si>
  <si>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</si>
  <si>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</si>
  <si>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</si>
  <si>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</si>
  <si>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</si>
  <si>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</si>
  <si>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</si>
  <si>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</si>
  <si>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</si>
  <si>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</si>
  <si>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</si>
  <si>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</si>
  <si>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</si>
  <si>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</si>
  <si>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</si>
  <si>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</si>
  <si>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</si>
  <si>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</si>
  <si>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</si>
  <si>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</si>
  <si>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</si>
  <si>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</si>
  <si>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</si>
  <si>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</si>
  <si>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</si>
  <si>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</si>
  <si>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</si>
  <si>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</si>
  <si>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</si>
  <si>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</si>
  <si>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</si>
  <si>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</si>
  <si>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</si>
  <si>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</si>
  <si>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</si>
  <si>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</si>
  <si>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</si>
  <si>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</si>
  <si>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</si>
  <si>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</si>
  <si>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</si>
  <si>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</si>
  <si>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</si>
  <si>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</si>
  <si>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</si>
  <si>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</si>
  <si>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</si>
  <si>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</si>
  <si>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</si>
  <si>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</si>
  <si>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</si>
  <si>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</si>
  <si>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</si>
  <si>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</si>
  <si>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</si>
  <si>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</si>
  <si>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</si>
  <si>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</si>
  <si>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</si>
  <si>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</si>
  <si>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</si>
  <si>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</si>
  <si>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</si>
  <si>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</si>
  <si>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</si>
  <si>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</si>
  <si>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</si>
  <si>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</si>
  <si>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</si>
  <si>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</si>
  <si>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</si>
  <si>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</si>
  <si>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</si>
  <si>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</si>
  <si>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</si>
  <si>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</si>
  <si>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</si>
  <si>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</si>
  <si>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</si>
  <si>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</si>
  <si>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</si>
  <si>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</si>
  <si>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</si>
  <si>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</si>
  <si>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</si>
  <si>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</si>
  <si>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</si>
  <si>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</si>
  <si>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</si>
  <si>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</si>
  <si>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</si>
  <si>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</si>
  <si>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</si>
  <si>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</si>
  <si>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</si>
  <si>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</si>
  <si>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</si>
  <si>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</si>
  <si>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</si>
  <si>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</si>
  <si>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</si>
  <si>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</si>
  <si>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</si>
  <si>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</si>
  <si>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</si>
  <si>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</si>
  <si>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</si>
  <si>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</si>
  <si>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</si>
  <si>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</si>
  <si>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</si>
  <si>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</si>
  <si>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</si>
  <si>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</si>
  <si>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</si>
  <si>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</si>
  <si>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</si>
  <si>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</si>
  <si>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</si>
  <si>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</si>
  <si>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</si>
  <si>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</si>
  <si>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</si>
  <si>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</si>
  <si>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</si>
  <si>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</si>
  <si>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</si>
  <si>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</si>
  <si>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</si>
  <si>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</si>
  <si>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</si>
  <si>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</si>
  <si>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</si>
  <si>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</si>
  <si>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</si>
  <si>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</si>
  <si>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</si>
  <si>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</si>
  <si>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</si>
  <si>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</si>
  <si>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</si>
  <si>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</si>
  <si>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</si>
  <si>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</si>
  <si>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</si>
  <si>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</si>
  <si>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</si>
  <si>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</si>
  <si>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</si>
  <si>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</si>
  <si>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</si>
  <si>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</si>
  <si>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</si>
  <si>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</si>
  <si>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</si>
  <si>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</si>
  <si>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</si>
  <si>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</si>
  <si>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</si>
  <si>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</si>
  <si>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</si>
  <si>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</si>
  <si>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</si>
  <si>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</si>
  <si>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</si>
  <si>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</si>
  <si>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</si>
  <si>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</si>
  <si>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</si>
  <si>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</si>
  <si>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</si>
  <si>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</si>
  <si>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</si>
  <si>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</si>
  <si>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</si>
  <si>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</si>
  <si>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</si>
  <si>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</si>
  <si>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</si>
  <si>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</si>
  <si>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</si>
  <si>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</si>
  <si>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</si>
  <si>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</si>
  <si>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</si>
  <si>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</si>
  <si>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</si>
  <si>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</si>
  <si>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</si>
  <si>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</si>
  <si>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</si>
  <si>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</si>
  <si>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</si>
  <si>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</si>
  <si>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</si>
  <si>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</si>
  <si>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</si>
  <si>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</si>
  <si>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</si>
  <si>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</si>
  <si>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</si>
  <si>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</si>
  <si>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</si>
  <si>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</si>
  <si>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</si>
  <si>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</si>
  <si>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</si>
  <si>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</si>
  <si>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</si>
  <si>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</si>
  <si>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</si>
  <si>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</si>
  <si>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</si>
  <si>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</si>
  <si>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</si>
  <si>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</si>
  <si>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</si>
  <si>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</si>
  <si>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</si>
  <si>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</si>
  <si>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</si>
  <si>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</si>
  <si>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</si>
  <si>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</si>
  <si>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</si>
  <si>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</si>
  <si>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</si>
  <si>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</si>
  <si>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</si>
  <si>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</si>
  <si>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</si>
  <si>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</si>
  <si>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</si>
  <si>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</si>
  <si>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</si>
  <si>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</si>
  <si>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</si>
  <si>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</si>
  <si>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</si>
  <si>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</si>
  <si>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</si>
  <si>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</si>
  <si>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</si>
  <si>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</si>
  <si>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</si>
  <si>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</si>
  <si>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</si>
  <si>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</si>
  <si>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</si>
  <si>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</si>
  <si>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</si>
  <si>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</si>
  <si>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</si>
  <si>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</si>
  <si>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</si>
  <si>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</si>
  <si>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</si>
  <si>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</si>
  <si>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</si>
  <si>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</si>
  <si>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</si>
  <si>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</si>
  <si>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</si>
  <si>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</si>
  <si>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</si>
  <si>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</si>
  <si>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</si>
  <si>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</si>
  <si>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</si>
  <si>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</si>
  <si>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</si>
  <si>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</si>
  <si>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</si>
  <si>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</si>
  <si>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</si>
  <si>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</si>
  <si>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</si>
  <si>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</si>
  <si>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</si>
  <si>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</si>
  <si>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</si>
  <si>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</si>
  <si>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</si>
  <si>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</si>
  <si>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</si>
  <si>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</si>
  <si>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</si>
  <si>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</si>
  <si>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</si>
  <si>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</si>
  <si>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</si>
  <si>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</si>
  <si>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</si>
  <si>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</si>
  <si>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</si>
  <si>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</si>
  <si>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</si>
  <si>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</si>
  <si>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</si>
  <si>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</si>
  <si>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</si>
  <si>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</si>
  <si>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</si>
  <si>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</si>
  <si>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</si>
  <si>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</si>
  <si>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</si>
  <si>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</si>
  <si>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</si>
  <si>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</si>
  <si>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</si>
  <si>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</si>
  <si>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</si>
  <si>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</si>
  <si>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</si>
  <si>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</si>
  <si>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</si>
  <si>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</si>
  <si>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</si>
  <si>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</si>
  <si>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</si>
  <si>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</si>
  <si>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</si>
  <si>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</si>
  <si>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</si>
  <si>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</si>
  <si>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</si>
  <si>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</si>
  <si>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</si>
  <si>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</si>
  <si>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</si>
  <si>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</si>
  <si>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</si>
  <si>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</si>
  <si>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</si>
  <si>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</si>
  <si>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</si>
  <si>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</si>
  <si>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</si>
  <si>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</si>
  <si>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</si>
  <si>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</si>
  <si>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</si>
  <si>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</si>
  <si>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</si>
  <si>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</si>
  <si>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</si>
  <si>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</si>
  <si>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</si>
  <si>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</si>
  <si>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</si>
  <si>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</si>
  <si>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</si>
  <si>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</si>
  <si>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</si>
  <si>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</si>
  <si>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</si>
  <si>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</si>
  <si>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</si>
  <si>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</si>
  <si>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</si>
  <si>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</si>
  <si>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</si>
  <si>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</si>
  <si>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</si>
  <si>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</si>
  <si>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</si>
  <si>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</si>
  <si>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</si>
  <si>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</si>
  <si>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</si>
  <si>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</si>
  <si>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</si>
  <si>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</si>
  <si>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</si>
  <si>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</si>
  <si>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</si>
  <si>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</si>
  <si>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</si>
  <si>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</si>
  <si>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</si>
  <si>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</si>
  <si>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</si>
  <si>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</si>
  <si>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</si>
  <si>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</si>
  <si>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</si>
  <si>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</si>
  <si>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</si>
  <si>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</si>
  <si>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</si>
  <si>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</si>
  <si>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</si>
  <si>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</si>
  <si>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</si>
  <si>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</si>
  <si>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</si>
  <si>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</si>
  <si>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</si>
  <si>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</si>
  <si>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</si>
  <si>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</si>
  <si>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</si>
  <si>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</si>
  <si>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</si>
  <si>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</si>
  <si>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</si>
  <si>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</si>
  <si>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</si>
  <si>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</si>
  <si>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</si>
  <si>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</si>
  <si>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</si>
  <si>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</si>
  <si>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</si>
  <si>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</si>
  <si>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</si>
  <si>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</si>
  <si>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</si>
  <si>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</si>
  <si>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</si>
  <si>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</si>
  <si>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</si>
  <si>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</si>
  <si>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</si>
  <si>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</si>
  <si>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</si>
  <si>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</si>
  <si>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</si>
  <si>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</si>
  <si>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</si>
  <si>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</si>
  <si>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</si>
  <si>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</si>
  <si>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</si>
  <si>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</si>
  <si>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</si>
  <si>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</si>
  <si>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</si>
  <si>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</si>
  <si>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</si>
  <si>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</si>
  <si>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</si>
  <si>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</si>
  <si>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</si>
  <si>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</si>
  <si>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</si>
  <si>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</si>
  <si>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</si>
  <si>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</si>
  <si>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</si>
  <si>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</si>
  <si>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</si>
  <si>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</si>
  <si>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</si>
  <si>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</si>
  <si>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</si>
  <si>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</si>
  <si>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</si>
  <si>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</si>
  <si>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</si>
  <si>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</si>
  <si>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</si>
  <si>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</si>
  <si>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</si>
  <si>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</si>
  <si>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</si>
  <si>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</si>
  <si>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</si>
  <si>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</si>
  <si>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</si>
  <si>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</si>
  <si>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</si>
  <si>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</si>
  <si>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</si>
  <si>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</si>
  <si>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</si>
  <si>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</si>
  <si>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</si>
  <si>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</si>
  <si>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</si>
  <si>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</si>
  <si>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</si>
  <si>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</si>
  <si>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</si>
  <si>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</si>
  <si>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</si>
  <si>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</si>
  <si>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</si>
  <si>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</si>
  <si>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</si>
  <si>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</si>
  <si>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</si>
  <si>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</si>
  <si>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</si>
  <si>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</si>
  <si>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</si>
  <si>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</si>
  <si>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</si>
  <si>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</si>
  <si>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</si>
  <si>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</si>
  <si>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</si>
  <si>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</si>
  <si>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</si>
  <si>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</si>
  <si>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</si>
  <si>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</si>
  <si>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</si>
  <si>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</si>
  <si>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</si>
  <si>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</si>
  <si>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</si>
  <si>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</si>
  <si>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</si>
  <si>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</si>
  <si>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</si>
  <si>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</si>
  <si>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</si>
  <si>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</si>
  <si>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</si>
  <si>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</si>
  <si>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</si>
  <si>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</si>
  <si>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</si>
  <si>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</si>
  <si>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</si>
  <si>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</si>
  <si>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</si>
  <si>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</si>
  <si>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</si>
  <si>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</si>
  <si>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</si>
  <si>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</si>
  <si>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</si>
  <si>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</si>
  <si>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</si>
  <si>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</si>
  <si>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</si>
  <si>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</si>
  <si>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</si>
  <si>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</si>
  <si>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</si>
  <si>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</si>
  <si>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</si>
  <si>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</si>
  <si>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</si>
  <si>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</si>
  <si>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</si>
  <si>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</si>
  <si>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</si>
  <si>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</si>
  <si>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</si>
  <si>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</si>
  <si>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</si>
  <si>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</si>
  <si>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</si>
  <si>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</si>
  <si>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</si>
  <si>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</si>
  <si>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</si>
  <si>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</si>
  <si>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</si>
  <si>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</si>
  <si>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</si>
  <si>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</si>
  <si>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</si>
  <si>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</si>
  <si>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</si>
  <si>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</si>
  <si>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</si>
  <si>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</si>
  <si>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</si>
  <si>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</si>
  <si>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</si>
  <si>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</si>
  <si>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</si>
  <si>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</si>
  <si>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</si>
  <si>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</si>
  <si>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</si>
  <si>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</si>
  <si>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</si>
  <si>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</si>
  <si>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</si>
  <si>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</si>
  <si>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</si>
  <si>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</si>
  <si>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</si>
  <si>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</si>
  <si>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</si>
  <si>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</si>
  <si>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</si>
  <si>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</si>
  <si>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</si>
  <si>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</si>
  <si>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</si>
  <si>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</si>
  <si>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</si>
  <si>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</si>
  <si>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</si>
  <si>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</si>
  <si>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</si>
  <si>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</si>
  <si>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</si>
  <si>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</si>
  <si>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</si>
  <si>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</si>
  <si>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</si>
  <si>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</si>
  <si>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</si>
  <si>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</si>
  <si>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</si>
  <si>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</si>
  <si>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</si>
  <si>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</si>
  <si>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</si>
  <si>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</si>
  <si>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</si>
  <si>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</si>
  <si>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</si>
  <si>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</si>
  <si>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</si>
  <si>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</si>
  <si>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</si>
  <si>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</si>
  <si>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</si>
  <si>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</si>
  <si>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</si>
  <si>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</si>
  <si>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</si>
  <si>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</si>
  <si>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</si>
  <si>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</si>
  <si>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</si>
  <si>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</si>
  <si>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</si>
  <si>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</si>
  <si>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</si>
  <si>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</si>
  <si>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</si>
  <si>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</si>
  <si>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</si>
  <si>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</si>
  <si>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</si>
  <si>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</si>
  <si>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</si>
  <si>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</si>
  <si>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</si>
  <si>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</si>
  <si>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</si>
  <si>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</si>
  <si>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</si>
  <si>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</si>
  <si>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</si>
  <si>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</si>
  <si>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</si>
  <si>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</si>
  <si>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</si>
  <si>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</si>
  <si>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</si>
  <si>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</si>
  <si>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</si>
  <si>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</si>
  <si>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</si>
  <si>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</si>
  <si>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</si>
  <si>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</si>
  <si>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</si>
  <si>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</si>
  <si>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</si>
  <si>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</si>
  <si>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</si>
  <si>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</si>
  <si>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</si>
  <si>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</si>
  <si>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</si>
  <si>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</si>
  <si>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</si>
  <si>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</si>
  <si>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</si>
  <si>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</si>
  <si>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</si>
  <si>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</si>
  <si>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</si>
  <si>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</si>
  <si>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</si>
  <si>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</si>
  <si>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</si>
  <si>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</si>
  <si>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</si>
  <si>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</si>
  <si>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</si>
  <si>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</si>
  <si>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</si>
  <si>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</si>
  <si>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</si>
  <si>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</si>
  <si>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</si>
  <si>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</si>
  <si>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</si>
  <si>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</si>
  <si>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</si>
  <si>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</si>
  <si>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</si>
  <si>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</si>
  <si>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</si>
  <si>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</si>
  <si>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</si>
  <si>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</si>
  <si>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</si>
  <si>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</si>
  <si>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</si>
  <si>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</si>
  <si>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</si>
  <si>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</si>
  <si>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</si>
  <si>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</si>
  <si>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</si>
  <si>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</si>
  <si>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</si>
  <si>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</si>
  <si>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</si>
  <si>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</si>
  <si>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</si>
  <si>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</si>
  <si>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</si>
  <si>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</si>
  <si>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</si>
  <si>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</si>
  <si>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</si>
  <si>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</si>
  <si>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</si>
  <si>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</si>
  <si>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</si>
  <si>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</si>
  <si>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</si>
  <si>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</si>
  <si>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</si>
  <si>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</si>
  <si>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</si>
  <si>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</si>
  <si>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</si>
  <si>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</si>
  <si>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</si>
  <si>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</si>
  <si>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</si>
  <si>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</si>
  <si>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</si>
  <si>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</si>
  <si>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</si>
  <si>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</si>
  <si>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</si>
  <si>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</si>
  <si>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</si>
  <si>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</si>
  <si>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</si>
  <si>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</si>
  <si>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</si>
  <si>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</si>
  <si>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</si>
  <si>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</si>
  <si>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</si>
  <si>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</si>
  <si>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</si>
  <si>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</si>
  <si>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</si>
  <si>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</si>
  <si>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</si>
  <si>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</si>
  <si>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</si>
  <si>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</si>
  <si>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</si>
  <si>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</si>
  <si>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</si>
  <si>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</si>
  <si>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</si>
  <si>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</si>
  <si>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</si>
  <si>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</si>
  <si>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</si>
  <si>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</si>
  <si>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</si>
  <si>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</si>
  <si>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</si>
  <si>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</si>
  <si>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</si>
  <si>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</si>
  <si>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</si>
  <si>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</si>
  <si>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</si>
  <si>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</si>
  <si>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</si>
  <si>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</si>
  <si>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</si>
  <si>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</si>
  <si>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</si>
  <si>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</si>
  <si>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</si>
  <si>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</si>
  <si>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</si>
  <si>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</si>
  <si>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</si>
  <si>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</si>
  <si>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</si>
  <si>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</si>
  <si>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</si>
  <si>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</si>
  <si>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</si>
  <si>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</si>
  <si>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</si>
  <si>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</si>
  <si>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</si>
  <si>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</si>
  <si>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</si>
  <si>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</si>
  <si>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</si>
  <si>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</si>
  <si>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</si>
  <si>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</si>
  <si>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</si>
  <si>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</si>
  <si>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</si>
  <si>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</si>
  <si>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</si>
  <si>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</si>
  <si>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</si>
  <si>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</si>
  <si>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</si>
  <si>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</si>
  <si>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</si>
  <si>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</si>
  <si>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</si>
  <si>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</si>
  <si>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</si>
  <si>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</si>
  <si>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</si>
  <si>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</si>
  <si>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</si>
  <si>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</si>
  <si>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</si>
  <si>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</si>
  <si>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</si>
  <si>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</si>
  <si>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</si>
  <si>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</si>
  <si>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</si>
  <si>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</si>
  <si>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</si>
  <si>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</si>
  <si>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</si>
  <si>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</si>
  <si>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</si>
  <si>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</si>
  <si>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</si>
  <si>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</si>
  <si>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</si>
  <si>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</si>
  <si>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</si>
  <si>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</si>
  <si>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</si>
  <si>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</si>
  <si>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</si>
  <si>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</si>
  <si>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</si>
  <si>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</si>
  <si>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</si>
  <si>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</si>
  <si>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</si>
  <si>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</si>
  <si>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</si>
  <si>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</si>
  <si>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</si>
  <si>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</si>
  <si>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</si>
  <si>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</si>
  <si>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</si>
  <si>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</si>
  <si>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</si>
  <si>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</si>
  <si>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</si>
  <si>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</si>
  <si>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</si>
  <si>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</si>
  <si>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</si>
  <si>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</si>
  <si>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</si>
  <si>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</si>
  <si>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</si>
  <si>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</si>
  <si>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</si>
  <si>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</si>
  <si>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</si>
  <si>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</si>
  <si>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</si>
  <si>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</si>
  <si>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</si>
  <si>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</si>
  <si>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</si>
  <si>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</si>
  <si>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</si>
  <si>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</si>
  <si>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</si>
  <si>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</si>
  <si>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</si>
  <si>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</si>
  <si>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</si>
  <si>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</si>
  <si>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</si>
  <si>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</si>
  <si>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</si>
  <si>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</si>
  <si>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</si>
  <si>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</si>
  <si>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</si>
  <si>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</si>
  <si>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</si>
  <si>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</si>
  <si>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</si>
  <si>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</si>
  <si>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</si>
  <si>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</si>
  <si>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</si>
  <si>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</si>
  <si>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</si>
  <si>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</si>
  <si>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</si>
  <si>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</si>
  <si>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</si>
  <si>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</si>
  <si>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</si>
  <si>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</si>
  <si>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</si>
  <si>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</si>
  <si>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</si>
  <si>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</si>
  <si>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</si>
  <si>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</si>
  <si>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</si>
  <si>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</si>
  <si>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</si>
  <si>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</si>
  <si>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</si>
  <si>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</si>
  <si>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</si>
  <si>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</si>
  <si>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</si>
  <si>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</si>
  <si>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</si>
  <si>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</si>
  <si>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</si>
  <si>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</si>
  <si>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</si>
  <si>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</si>
  <si>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</si>
  <si>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</si>
  <si>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</si>
  <si>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</si>
  <si>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</si>
  <si>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</si>
  <si>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</si>
  <si>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</si>
  <si>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</si>
  <si>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</si>
  <si>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</si>
  <si>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</si>
  <si>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</si>
  <si>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</si>
  <si>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</si>
  <si>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</si>
  <si>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</si>
  <si>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</si>
  <si>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</si>
  <si>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</si>
  <si>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</si>
  <si>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</si>
  <si>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</si>
  <si>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</si>
  <si>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</si>
  <si>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</si>
  <si>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</si>
  <si>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</si>
  <si>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</si>
  <si>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</si>
  <si>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</si>
  <si>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</si>
  <si>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</si>
  <si>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</si>
  <si>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</si>
  <si>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</si>
  <si>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</si>
  <si>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</si>
  <si>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</si>
  <si>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</si>
  <si>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</si>
  <si>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</si>
  <si>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</si>
  <si>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</si>
  <si>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</si>
  <si>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</si>
  <si>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</si>
  <si>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</si>
  <si>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</si>
  <si>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</si>
  <si>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</si>
  <si>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</si>
  <si>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</si>
  <si>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</si>
  <si>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</si>
  <si>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</si>
  <si>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</si>
  <si>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</si>
  <si>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</si>
  <si>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</si>
  <si>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</si>
  <si>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</si>
  <si>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</si>
  <si>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</si>
  <si>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</si>
  <si>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</si>
  <si>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</si>
  <si>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</si>
  <si>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</si>
  <si>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</si>
  <si>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</si>
  <si>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</si>
  <si>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</si>
  <si>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</si>
  <si>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</si>
  <si>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</si>
  <si>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</si>
  <si>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</si>
  <si>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</si>
  <si>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</si>
  <si>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</si>
  <si>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</si>
  <si>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</si>
  <si>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</si>
  <si>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</si>
  <si>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</si>
  <si>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</si>
  <si>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</si>
  <si>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</si>
  <si>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</si>
  <si>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</si>
  <si>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</si>
  <si>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</si>
  <si>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</si>
  <si>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</si>
  <si>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</si>
  <si>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</si>
  <si>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</si>
  <si>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</si>
  <si>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</si>
  <si>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</si>
  <si>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</si>
  <si>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</si>
  <si>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</si>
  <si>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</si>
  <si>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</si>
  <si>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</si>
  <si>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</si>
  <si>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</si>
  <si>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</si>
  <si>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</si>
  <si>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</si>
  <si>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</si>
  <si>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</si>
  <si>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</si>
  <si>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</si>
  <si>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</si>
  <si>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</si>
  <si>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</si>
  <si>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</si>
  <si>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</si>
  <si>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</si>
  <si>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</si>
  <si>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</si>
  <si>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</si>
  <si>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</si>
  <si>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</si>
  <si>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</si>
  <si>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</si>
  <si>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</si>
  <si>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</si>
  <si>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</si>
  <si>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</si>
  <si>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</si>
  <si>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</si>
  <si>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</si>
  <si>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</si>
  <si>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</si>
  <si>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</si>
  <si>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</si>
  <si>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</si>
  <si>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</si>
  <si>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</si>
  <si>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</si>
  <si>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</si>
  <si>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</si>
  <si>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</si>
  <si>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</si>
  <si>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</si>
  <si>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</si>
  <si>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</si>
  <si>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</si>
  <si>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</si>
  <si>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</si>
  <si>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</si>
  <si>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</si>
  <si>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</si>
  <si>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</si>
  <si>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</si>
  <si>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</si>
  <si>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</si>
  <si>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</si>
  <si>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</si>
  <si>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</si>
  <si>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</si>
  <si>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</si>
  <si>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</si>
  <si>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</si>
  <si>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</si>
  <si>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</si>
  <si>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</si>
  <si>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</si>
  <si>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</si>
  <si>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</si>
  <si>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</si>
  <si>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</si>
  <si>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</si>
  <si>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</si>
  <si>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</si>
  <si>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</si>
  <si>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</si>
  <si>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</si>
  <si>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</si>
  <si>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</si>
  <si>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</si>
  <si>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</si>
  <si>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</si>
  <si>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</si>
  <si>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</si>
  <si>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</si>
  <si>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</si>
  <si>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</si>
  <si>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</si>
  <si>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</si>
  <si>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</si>
  <si>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</si>
  <si>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</si>
  <si>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</si>
  <si>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</si>
  <si>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</si>
  <si>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</si>
  <si>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</si>
  <si>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</si>
  <si>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</si>
  <si>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</si>
  <si>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</si>
  <si>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</si>
  <si>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</si>
  <si>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</si>
  <si>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</si>
  <si>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</si>
  <si>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</si>
  <si>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</si>
  <si>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</si>
  <si>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</si>
  <si>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</si>
  <si>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</si>
  <si>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</si>
  <si>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</si>
  <si>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</si>
  <si>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</si>
  <si>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</si>
  <si>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</si>
  <si>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</si>
  <si>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</si>
  <si>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</si>
  <si>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</si>
  <si>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</si>
  <si>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</si>
  <si>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</si>
  <si>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</si>
  <si>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</si>
  <si>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</si>
  <si>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</si>
  <si>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</si>
  <si>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</si>
  <si>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</si>
  <si>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</si>
  <si>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</si>
  <si>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</si>
  <si>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</si>
  <si>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</si>
  <si>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</si>
  <si>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</si>
  <si>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</si>
  <si>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</si>
  <si>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</si>
  <si>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</si>
  <si>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</si>
  <si>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</si>
  <si>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</si>
  <si>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</si>
  <si>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</si>
  <si>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</si>
  <si>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</si>
  <si>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</si>
  <si>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</si>
  <si>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</si>
  <si>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</si>
  <si>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</si>
  <si>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</si>
  <si>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</si>
  <si>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</si>
  <si>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</si>
  <si>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</si>
  <si>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</si>
  <si>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</si>
  <si>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</si>
  <si>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</si>
  <si>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</si>
  <si>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</si>
  <si>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</si>
  <si>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</si>
  <si>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</si>
  <si>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</si>
  <si>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</si>
  <si>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</si>
  <si>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</si>
  <si>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</si>
  <si>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</si>
  <si>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</si>
  <si>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</si>
  <si>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</si>
  <si>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</si>
  <si>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</si>
  <si>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</si>
  <si>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</si>
  <si>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</si>
  <si>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</si>
  <si>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</si>
  <si>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</si>
  <si>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</si>
  <si>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</si>
  <si>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</si>
  <si>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</si>
  <si>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</si>
  <si>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</si>
  <si>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</si>
  <si>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</si>
  <si>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</si>
  <si>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</si>
  <si>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</si>
  <si>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</si>
  <si>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</si>
  <si>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</si>
  <si>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</si>
  <si>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</si>
  <si>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</si>
  <si>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</si>
  <si>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</si>
  <si>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</si>
  <si>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</si>
  <si>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</si>
  <si>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</si>
  <si>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</si>
  <si>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</si>
  <si>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</si>
  <si>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</si>
  <si>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</si>
  <si>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</si>
  <si>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</si>
  <si>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</si>
  <si>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</si>
  <si>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</si>
  <si>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</si>
  <si>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</si>
  <si>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</si>
  <si>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</si>
  <si>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</si>
  <si>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</si>
  <si>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</si>
  <si>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</si>
  <si>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</si>
  <si>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</si>
  <si>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</si>
  <si>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</si>
  <si>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</si>
  <si>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</si>
  <si>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</si>
  <si>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</si>
  <si>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</si>
  <si>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</si>
  <si>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</si>
  <si>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</si>
  <si>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</si>
  <si>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</si>
  <si>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</si>
  <si>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</si>
  <si>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</si>
  <si>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</si>
  <si>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</si>
  <si>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</si>
  <si>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</si>
  <si>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</si>
  <si>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</si>
  <si>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</si>
  <si>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</si>
  <si>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</si>
  <si>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</si>
  <si>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</si>
  <si>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</si>
  <si>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</si>
  <si>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</si>
  <si>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</si>
  <si>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</si>
  <si>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</si>
  <si>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</si>
  <si>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</si>
  <si>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</si>
  <si>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</si>
  <si>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</si>
  <si>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</si>
  <si>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</si>
  <si>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</si>
  <si>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</si>
  <si>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</si>
  <si>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</si>
  <si>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</si>
  <si>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</si>
  <si>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</si>
  <si>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</si>
  <si>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</si>
  <si>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</si>
  <si>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</si>
  <si>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</si>
  <si>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</si>
  <si>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</si>
  <si>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</si>
  <si>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</si>
  <si>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</si>
  <si>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</si>
  <si>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</si>
  <si>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</si>
  <si>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</si>
  <si>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</si>
  <si>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</si>
  <si>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</si>
  <si>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</si>
  <si>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</si>
  <si>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</si>
  <si>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</si>
  <si>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</si>
  <si>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</si>
  <si>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</si>
  <si>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</si>
  <si>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</si>
  <si>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</si>
  <si>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</si>
  <si>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</si>
  <si>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</si>
  <si>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</si>
  <si>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</si>
  <si>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</si>
  <si>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</si>
  <si>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</si>
  <si>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</si>
  <si>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</si>
  <si>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</si>
  <si>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</si>
  <si>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</si>
  <si>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</si>
  <si>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</si>
  <si>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</si>
  <si>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</si>
  <si>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</si>
  <si>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</si>
  <si>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</si>
  <si>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</si>
  <si>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</si>
  <si>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</si>
  <si>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</si>
  <si>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</si>
  <si>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</si>
  <si>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</si>
  <si>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</si>
  <si>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</si>
  <si>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</si>
  <si>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</si>
  <si>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</si>
  <si>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</si>
  <si>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</si>
  <si>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</si>
  <si>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</si>
  <si>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</si>
  <si>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</si>
  <si>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</si>
  <si>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</si>
  <si>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</si>
  <si>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</si>
  <si>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</si>
  <si>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</si>
  <si>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</si>
  <si>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</si>
  <si>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</si>
  <si>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</si>
  <si>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</si>
  <si>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</si>
  <si>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</si>
  <si>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</si>
  <si>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</si>
  <si>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</si>
  <si>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</si>
  <si>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</si>
  <si>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</si>
  <si>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</si>
  <si>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</si>
  <si>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</si>
  <si>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</si>
  <si>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</si>
  <si>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</si>
  <si>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</si>
  <si>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</si>
  <si>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</si>
  <si>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</si>
  <si>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</si>
  <si>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</si>
  <si>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</si>
  <si>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</si>
  <si>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</si>
  <si>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</si>
  <si>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</si>
  <si>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</si>
  <si>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</si>
  <si>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</si>
  <si>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</si>
  <si>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</si>
  <si>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</si>
  <si>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</si>
  <si>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</si>
  <si>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</si>
  <si>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</si>
  <si>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</si>
  <si>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</si>
  <si>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</si>
  <si>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</si>
  <si>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</si>
  <si>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</si>
  <si>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</si>
  <si>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</si>
  <si>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</si>
  <si>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</si>
  <si>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</si>
  <si>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</si>
  <si>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</si>
  <si>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</si>
  <si>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</si>
  <si>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</si>
  <si>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</si>
  <si>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</si>
  <si>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</si>
  <si>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</si>
  <si>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</si>
  <si>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</si>
  <si>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</si>
  <si>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</si>
  <si>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</si>
  <si>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</si>
  <si>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</si>
  <si>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</si>
  <si>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</si>
  <si>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</si>
  <si>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</si>
  <si>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</si>
  <si>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</si>
  <si>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</si>
  <si>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</si>
  <si>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</si>
  <si>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</si>
  <si>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</si>
  <si>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</si>
  <si>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</si>
  <si>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</si>
  <si>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</si>
  <si>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</si>
  <si>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</si>
  <si>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</si>
  <si>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</si>
  <si>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</si>
  <si>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</si>
  <si>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</si>
  <si>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</si>
  <si>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</si>
  <si>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</si>
  <si>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</si>
  <si>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</si>
  <si>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</si>
  <si>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</si>
  <si>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</si>
  <si>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</si>
  <si>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</si>
  <si>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</si>
  <si>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</si>
  <si>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</si>
  <si>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</si>
  <si>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</si>
  <si>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</si>
  <si>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</si>
  <si>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</si>
  <si>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</si>
  <si>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</si>
  <si>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</si>
  <si>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</si>
  <si>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</si>
  <si>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</si>
  <si>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</si>
  <si>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</si>
  <si>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</si>
  <si>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</si>
  <si>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</si>
  <si>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</si>
  <si>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</si>
  <si>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</si>
  <si>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</si>
  <si>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</si>
  <si>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</si>
  <si>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</si>
  <si>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</si>
  <si>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</si>
  <si>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</si>
  <si>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</si>
  <si>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</si>
  <si>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</si>
  <si>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</si>
  <si>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</si>
  <si>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</si>
  <si>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</si>
  <si>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</si>
  <si>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</si>
  <si>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</si>
  <si>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</si>
  <si>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</si>
  <si>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</si>
  <si>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</si>
  <si>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</si>
  <si>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</si>
  <si>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</si>
  <si>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</si>
  <si>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</si>
  <si>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</si>
  <si>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</si>
  <si>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</si>
  <si>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</si>
  <si>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</si>
  <si>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</si>
  <si>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</si>
  <si>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</si>
  <si>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</si>
  <si>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</si>
  <si>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</si>
  <si>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</si>
  <si>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</si>
  <si>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</si>
  <si>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</si>
  <si>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</si>
  <si>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</si>
  <si>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</si>
  <si>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</si>
  <si>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</si>
  <si>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</si>
  <si>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</si>
  <si>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</si>
  <si>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</si>
  <si>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</si>
  <si>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</si>
  <si>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</si>
  <si>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</si>
  <si>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</si>
  <si>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</si>
  <si>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</si>
  <si>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</si>
  <si>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</si>
  <si>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</si>
  <si>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</si>
  <si>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</si>
  <si>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</si>
  <si>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</si>
  <si>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</si>
  <si>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</si>
  <si>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</si>
  <si>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</si>
  <si>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</si>
  <si>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</si>
  <si>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</si>
  <si>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</si>
  <si>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</si>
  <si>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</si>
  <si>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</si>
  <si>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</si>
  <si>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</si>
  <si>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</si>
  <si>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</si>
  <si>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</si>
  <si>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</si>
  <si>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</si>
  <si>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</si>
  <si>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</si>
  <si>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</si>
  <si>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</si>
  <si>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</si>
  <si>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</si>
  <si>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</si>
  <si>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</si>
  <si>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</si>
  <si>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</si>
  <si>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</si>
  <si>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</si>
  <si>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</si>
  <si>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</si>
  <si>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</si>
  <si>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</si>
  <si>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</si>
  <si>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</si>
  <si>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</si>
  <si>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</si>
  <si>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</si>
  <si>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</si>
  <si>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</si>
  <si>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</si>
  <si>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</si>
  <si>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</si>
  <si>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</si>
  <si>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</si>
  <si>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</si>
  <si>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</si>
  <si>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</si>
  <si>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</si>
  <si>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</si>
  <si>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</si>
  <si>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</si>
  <si>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</si>
  <si>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</si>
  <si>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</si>
  <si>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</si>
  <si>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</si>
  <si>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</si>
  <si>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</si>
  <si>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</si>
  <si>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</si>
  <si>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</si>
  <si>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</si>
  <si>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</si>
  <si>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</si>
  <si>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</si>
  <si>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</si>
  <si>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</si>
  <si>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</si>
  <si>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</si>
  <si>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</si>
  <si>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</si>
  <si>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</si>
  <si>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</si>
  <si>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</si>
  <si>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</si>
  <si>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</si>
  <si>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</si>
  <si>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</si>
  <si>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</si>
  <si>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</si>
  <si>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</si>
  <si>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</si>
  <si>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</si>
  <si>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</si>
  <si>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</si>
  <si>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</si>
  <si>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</si>
  <si>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</si>
  <si>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</si>
  <si>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</si>
  <si>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</si>
  <si>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</si>
  <si>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</si>
  <si>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</si>
  <si>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</si>
  <si>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</si>
  <si>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</si>
  <si>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</si>
  <si>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</si>
  <si>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</si>
  <si>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</si>
  <si>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</si>
  <si>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</si>
  <si>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</si>
  <si>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</si>
  <si>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</si>
  <si>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</si>
  <si>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</si>
  <si>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</si>
  <si>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</si>
  <si>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</si>
  <si>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</si>
  <si>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</si>
  <si>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</si>
  <si>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</si>
  <si>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</si>
  <si>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</si>
  <si>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</si>
  <si>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</si>
  <si>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</si>
  <si>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</si>
  <si>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</si>
  <si>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</si>
  <si>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</si>
  <si>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</si>
  <si>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</si>
  <si>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</si>
  <si>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</si>
  <si>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</si>
  <si>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</si>
  <si>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</si>
  <si>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</si>
  <si>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</si>
  <si>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</si>
  <si>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</si>
  <si>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</si>
  <si>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</si>
  <si>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</si>
  <si>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</si>
  <si>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</si>
  <si>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</si>
  <si>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</si>
  <si>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</si>
  <si>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</si>
  <si>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</si>
  <si>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</si>
  <si>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</si>
  <si>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</si>
  <si>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</si>
  <si>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</si>
  <si>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</si>
  <si>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</si>
  <si>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</si>
  <si>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</si>
  <si>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</si>
  <si>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</si>
  <si>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</si>
  <si>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</si>
  <si>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</si>
  <si>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</si>
  <si>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</si>
  <si>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</si>
  <si>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</si>
  <si>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</si>
  <si>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</si>
  <si>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</si>
  <si>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</si>
  <si>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</si>
  <si>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</si>
  <si>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</si>
  <si>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</si>
  <si>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</si>
  <si>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</si>
  <si>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</si>
  <si>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</si>
  <si>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</si>
  <si>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</si>
  <si>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</si>
  <si>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</si>
  <si>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</si>
  <si>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</si>
  <si>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</si>
  <si>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</si>
  <si>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</si>
  <si>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</si>
  <si>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</si>
  <si>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</si>
  <si>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</si>
  <si>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</si>
  <si>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</si>
  <si>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</si>
  <si>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</si>
  <si>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</si>
  <si>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</si>
  <si>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</si>
  <si>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</si>
  <si>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</si>
  <si>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</si>
  <si>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</si>
  <si>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</si>
  <si>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</si>
  <si>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</si>
  <si>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</si>
  <si>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</si>
  <si>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</si>
  <si>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</si>
  <si>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</si>
  <si>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</si>
  <si>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</si>
  <si>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</si>
  <si>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</si>
  <si>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</si>
  <si>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</si>
  <si>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</si>
  <si>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</si>
  <si>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</si>
  <si>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</si>
  <si>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</si>
  <si>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</si>
  <si>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</si>
  <si>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</si>
  <si>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</si>
  <si>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</si>
  <si>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</si>
  <si>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</si>
  <si>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</si>
  <si>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</si>
  <si>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</si>
  <si>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</si>
  <si>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</si>
  <si>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</si>
  <si>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</si>
  <si>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</si>
  <si>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</si>
  <si>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</si>
  <si>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</si>
  <si>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</si>
  <si>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</si>
  <si>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</si>
  <si>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</si>
  <si>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</si>
  <si>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</si>
  <si>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</si>
  <si>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</si>
  <si>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</si>
  <si>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</si>
  <si>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</si>
  <si>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</si>
  <si>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</si>
  <si>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</si>
  <si>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</si>
  <si>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</si>
  <si>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</si>
  <si>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</si>
  <si>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</si>
  <si>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</si>
  <si>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</si>
  <si>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</si>
  <si>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</si>
  <si>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</si>
  <si>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</si>
  <si>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</si>
  <si>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</si>
  <si>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</si>
  <si>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</si>
  <si>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</si>
  <si>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</si>
  <si>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</si>
  <si>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</si>
  <si>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</si>
  <si>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</si>
  <si>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</si>
  <si>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</si>
  <si>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</si>
  <si>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</si>
  <si>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</si>
  <si>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</si>
  <si>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</si>
  <si>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</si>
  <si>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</si>
  <si>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</si>
  <si>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</si>
  <si>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</si>
  <si>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</si>
  <si>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</si>
  <si>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</si>
  <si>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</si>
  <si>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</si>
  <si>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</si>
  <si>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</si>
  <si>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</si>
  <si>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</si>
  <si>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</si>
  <si>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</si>
  <si>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</si>
  <si>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</si>
  <si>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</si>
  <si>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</si>
  <si>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</si>
  <si>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</si>
  <si>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</si>
  <si>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</si>
  <si>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</si>
  <si>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</si>
  <si>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</si>
  <si>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</si>
  <si>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</si>
  <si>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</si>
  <si>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</si>
  <si>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</si>
  <si>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</si>
  <si>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</si>
  <si>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</si>
  <si>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</si>
  <si>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</si>
  <si>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</si>
  <si>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</si>
  <si>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</si>
  <si>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</si>
  <si>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</si>
  <si>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</si>
  <si>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</si>
  <si>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</si>
  <si>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</si>
  <si>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</si>
  <si>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</si>
  <si>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</si>
  <si>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</si>
  <si>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</si>
  <si>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</si>
  <si>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</si>
  <si>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</si>
  <si>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</si>
  <si>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</si>
  <si>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</si>
  <si>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</si>
  <si>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</si>
  <si>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</si>
  <si>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</si>
  <si>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</si>
  <si>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</si>
  <si>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</si>
  <si>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</si>
  <si>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</si>
  <si>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</si>
  <si>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</si>
  <si>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</si>
  <si>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</si>
  <si>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</si>
  <si>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</si>
  <si>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</si>
  <si>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</si>
  <si>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</si>
  <si>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</si>
  <si>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</si>
  <si>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</si>
  <si>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</si>
  <si>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</si>
  <si>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</si>
  <si>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</si>
  <si>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</si>
  <si>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</si>
  <si>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</si>
  <si>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</si>
  <si>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</si>
  <si>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</si>
  <si>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</si>
  <si>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</si>
  <si>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</si>
  <si>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</si>
  <si>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</si>
  <si>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</si>
  <si>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</si>
  <si>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</si>
  <si>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</si>
  <si>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</si>
  <si>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</si>
  <si>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</si>
  <si>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</si>
  <si>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</si>
  <si>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</si>
  <si>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</si>
  <si>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</si>
  <si>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</si>
  <si>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</si>
  <si>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</si>
  <si>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</si>
  <si>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</si>
  <si>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</si>
  <si>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</si>
  <si>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</si>
  <si>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</si>
  <si>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</si>
  <si>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</si>
  <si>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</si>
  <si>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</si>
  <si>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</si>
  <si>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</si>
  <si>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</si>
  <si>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</si>
  <si>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</si>
  <si>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</si>
  <si>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</si>
  <si>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</si>
  <si>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</si>
  <si>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</si>
  <si>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</si>
  <si>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</si>
  <si>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</si>
  <si>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</si>
  <si>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</si>
  <si>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</si>
  <si>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</si>
  <si>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</si>
  <si>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</si>
  <si>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</si>
  <si>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</si>
  <si>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</si>
  <si>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</si>
  <si>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</si>
  <si>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</si>
  <si>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</si>
  <si>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</si>
  <si>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</si>
  <si>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</si>
  <si>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</si>
  <si>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</si>
  <si>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</si>
  <si>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</si>
  <si>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</si>
  <si>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</si>
  <si>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</si>
  <si>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</si>
  <si>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</si>
  <si>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</si>
  <si>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</si>
  <si>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</si>
  <si>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</si>
  <si>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</si>
  <si>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</si>
  <si>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</si>
  <si>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</si>
  <si>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</si>
  <si>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</si>
  <si>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</si>
  <si>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</si>
  <si>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</si>
  <si>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</si>
  <si>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</si>
  <si>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</si>
  <si>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</si>
  <si>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</si>
  <si>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</si>
  <si>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</si>
  <si>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</si>
  <si>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</si>
  <si>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</si>
  <si>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</si>
  <si>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</si>
  <si>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</si>
  <si>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</si>
  <si>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</si>
  <si>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</si>
  <si>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</si>
  <si>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</si>
  <si>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</si>
  <si>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</si>
  <si>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</si>
  <si>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</si>
  <si>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</si>
  <si>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</si>
  <si>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</si>
  <si>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</si>
  <si>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</si>
  <si>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</si>
  <si>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</si>
  <si>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</si>
  <si>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</si>
  <si>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</si>
  <si>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</si>
  <si>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</si>
  <si>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</si>
  <si>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</si>
  <si>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</si>
  <si>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</si>
  <si>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</si>
  <si>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</si>
  <si>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</si>
  <si>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</si>
  <si>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</si>
  <si>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</si>
  <si>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</si>
  <si>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</si>
  <si>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</si>
  <si>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</si>
  <si>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</si>
  <si>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</si>
  <si>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</si>
  <si>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</si>
  <si>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</si>
  <si>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</si>
  <si>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</si>
  <si>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</si>
  <si>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</si>
  <si>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</si>
  <si>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</si>
  <si>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</si>
  <si>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</si>
  <si>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</si>
  <si>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</si>
  <si>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</si>
  <si>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</si>
  <si>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</si>
  <si>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</si>
  <si>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</si>
  <si>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</si>
  <si>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</si>
  <si>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</si>
  <si>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</si>
  <si>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</si>
  <si>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</si>
  <si>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</si>
  <si>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</si>
  <si>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</si>
  <si>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</si>
  <si>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</si>
  <si>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</si>
  <si>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</si>
  <si>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</si>
  <si>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</si>
  <si>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</si>
  <si>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</si>
  <si>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</si>
  <si>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</si>
  <si>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</si>
  <si>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</si>
  <si>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</si>
  <si>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</si>
  <si>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</si>
  <si>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</si>
  <si>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</si>
  <si>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</si>
  <si>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</si>
  <si>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</si>
  <si>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</si>
  <si>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</si>
  <si>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</si>
  <si>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</si>
  <si>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</si>
  <si>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</si>
  <si>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</si>
  <si>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</si>
  <si>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</si>
  <si>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</si>
  <si>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</si>
  <si>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</si>
  <si>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</si>
  <si>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</si>
  <si>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</si>
  <si>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</si>
  <si>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</si>
  <si>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</si>
  <si>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</si>
  <si>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</si>
  <si>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</si>
  <si>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</si>
  <si>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</si>
  <si>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</si>
  <si>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</si>
  <si>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</si>
  <si>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</si>
  <si>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</si>
  <si>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</si>
  <si>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</si>
  <si>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</si>
  <si>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</si>
  <si>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</si>
  <si>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</si>
  <si>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</si>
  <si>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</si>
  <si>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</si>
  <si>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</si>
  <si>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</si>
  <si>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</si>
  <si>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</si>
  <si>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</si>
  <si>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</si>
  <si>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</si>
  <si>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</si>
  <si>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</si>
  <si>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</si>
  <si>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</si>
  <si>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</si>
  <si>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</si>
  <si>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</si>
  <si>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</si>
  <si>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</si>
  <si>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</si>
  <si>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</si>
  <si>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</si>
  <si>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</si>
  <si>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</si>
  <si>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</si>
  <si>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</si>
  <si>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</si>
  <si>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</si>
  <si>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</si>
  <si>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</si>
  <si>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</si>
  <si>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</si>
  <si>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</si>
  <si>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</si>
  <si>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</si>
  <si>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</si>
  <si>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</si>
  <si>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</si>
  <si>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</si>
  <si>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</si>
  <si>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</si>
  <si>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</si>
  <si>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</si>
  <si>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</si>
  <si>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</si>
  <si>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</si>
  <si>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</si>
  <si>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</si>
  <si>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</si>
  <si>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</si>
  <si>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</si>
  <si>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</si>
  <si>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</si>
  <si>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</si>
  <si>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</si>
  <si>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</si>
  <si>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</si>
  <si>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</si>
  <si>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</si>
  <si>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</si>
  <si>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</si>
  <si>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</si>
  <si>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</si>
  <si>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</si>
  <si>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</si>
  <si>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</si>
  <si>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</si>
  <si>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</si>
  <si>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</si>
  <si>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</si>
  <si>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</si>
  <si>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</si>
  <si>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</si>
  <si>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</si>
  <si>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</si>
  <si>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</si>
  <si>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</si>
  <si>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</si>
  <si>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</si>
  <si>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</si>
  <si>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</si>
  <si>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</si>
  <si>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</si>
  <si>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</si>
  <si>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</si>
  <si>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</si>
  <si>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</si>
  <si>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</si>
  <si>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</si>
  <si>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</si>
  <si>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</si>
  <si>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</si>
  <si>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</si>
  <si>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</si>
  <si>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</si>
  <si>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</si>
  <si>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</si>
  <si>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</si>
  <si>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</si>
  <si>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</si>
  <si>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</si>
  <si>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</si>
  <si>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</si>
  <si>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</si>
  <si>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</si>
  <si>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</si>
  <si>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</si>
  <si>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</si>
  <si>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</si>
  <si>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</si>
  <si>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</si>
  <si>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</si>
  <si>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</si>
  <si>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</si>
  <si>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</si>
  <si>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</si>
  <si>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</si>
  <si>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</si>
  <si>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</si>
  <si>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</si>
  <si>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</si>
  <si>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</si>
  <si>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</si>
  <si>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</si>
  <si>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</si>
  <si>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</si>
  <si>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</si>
  <si>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</si>
  <si>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</si>
  <si>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</si>
  <si>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</si>
  <si>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</si>
  <si>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</si>
  <si>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</si>
  <si>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</si>
  <si>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</si>
  <si>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</si>
  <si>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</si>
  <si>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</si>
  <si>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</si>
  <si>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</si>
  <si>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</si>
  <si>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</si>
  <si>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</si>
  <si>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</si>
  <si>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</si>
  <si>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</si>
  <si>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</si>
  <si>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</si>
  <si>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</si>
  <si>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</si>
  <si>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</si>
  <si>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</si>
  <si>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</si>
  <si>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</si>
  <si>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</si>
  <si>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</si>
  <si>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</si>
  <si>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</si>
  <si>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</si>
  <si>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</si>
  <si>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</si>
  <si>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</si>
  <si>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</si>
  <si>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</si>
  <si>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</si>
  <si>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</si>
  <si>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</si>
  <si>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</si>
  <si>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</si>
  <si>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</si>
  <si>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</si>
  <si>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</si>
  <si>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</si>
  <si>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</si>
  <si>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</si>
  <si>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</si>
  <si>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</si>
  <si>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</si>
  <si>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</si>
  <si>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</si>
  <si>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</si>
  <si>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</si>
  <si>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</si>
  <si>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</si>
  <si>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</si>
  <si>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</si>
  <si>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</si>
  <si>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</si>
  <si>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</si>
  <si>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</si>
  <si>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</si>
  <si>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</si>
  <si>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</si>
  <si>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</si>
  <si>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</si>
  <si>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</si>
  <si>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</si>
  <si>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</si>
  <si>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</si>
  <si>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</si>
  <si>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</si>
  <si>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</si>
  <si>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</si>
  <si>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</si>
  <si>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</si>
  <si>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</si>
  <si>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</si>
  <si>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</si>
  <si>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</si>
  <si>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</si>
  <si>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</si>
  <si>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</si>
  <si>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</si>
  <si>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</si>
  <si>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</si>
  <si>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</si>
  <si>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</si>
  <si>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</si>
  <si>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</si>
  <si>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</si>
  <si>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</si>
  <si>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</si>
  <si>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</si>
  <si>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</si>
  <si>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</si>
  <si>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</si>
  <si>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</si>
  <si>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</si>
  <si>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</si>
  <si>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</si>
  <si>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</si>
  <si>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</si>
  <si>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</si>
  <si>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</si>
  <si>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</si>
  <si>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</si>
  <si>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</si>
  <si>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</si>
  <si>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</si>
  <si>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</si>
  <si>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</si>
  <si>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</si>
  <si>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</si>
  <si>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</si>
  <si>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</si>
  <si>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</si>
  <si>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</si>
  <si>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</si>
  <si>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</si>
  <si>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</si>
  <si>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</si>
  <si>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</si>
  <si>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</si>
  <si>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</si>
  <si>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</si>
  <si>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</si>
  <si>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</si>
  <si>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</si>
  <si>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</si>
  <si>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</si>
  <si>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</si>
  <si>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</si>
  <si>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</si>
  <si>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</si>
  <si>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</si>
  <si>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</si>
  <si>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</si>
  <si>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</si>
  <si>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</si>
  <si>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</si>
  <si>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</si>
  <si>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</si>
  <si>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</si>
  <si>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</si>
  <si>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</si>
  <si>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</si>
  <si>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</si>
  <si>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</si>
  <si>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</si>
  <si>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</si>
  <si>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</si>
  <si>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</si>
  <si>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</si>
  <si>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</si>
  <si>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</si>
  <si>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</si>
  <si>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</si>
  <si>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</si>
  <si>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</si>
  <si>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</si>
  <si>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</si>
  <si>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</si>
  <si>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</si>
  <si>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</si>
  <si>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</si>
  <si>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</si>
  <si>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</si>
  <si>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</si>
  <si>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</si>
  <si>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</si>
  <si>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</si>
  <si>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</si>
  <si>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</si>
  <si>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</si>
  <si>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</si>
  <si>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</si>
  <si>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</si>
  <si>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</si>
  <si>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</si>
  <si>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</si>
  <si>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</si>
  <si>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</si>
  <si>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</si>
  <si>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</si>
  <si>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</si>
  <si>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</si>
  <si>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</si>
  <si>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</si>
  <si>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</si>
  <si>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</si>
  <si>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</si>
  <si>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</si>
  <si>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</si>
  <si>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</si>
  <si>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</si>
  <si>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</si>
  <si>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</si>
  <si>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</si>
  <si>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</si>
  <si>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</si>
  <si>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</si>
  <si>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</si>
  <si>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</si>
  <si>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</si>
  <si>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</si>
  <si>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</si>
  <si>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</si>
  <si>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</si>
  <si>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</si>
  <si>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</si>
  <si>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</si>
  <si>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</si>
  <si>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</si>
  <si>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</si>
  <si>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</si>
  <si>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</si>
  <si>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</si>
  <si>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</si>
  <si>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</si>
  <si>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</si>
  <si>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</si>
  <si>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</si>
  <si>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</si>
  <si>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</si>
  <si>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</si>
  <si>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</si>
  <si>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</si>
  <si>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</si>
  <si>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</si>
  <si>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</si>
  <si>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</si>
  <si>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</si>
  <si>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</si>
  <si>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</si>
  <si>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</si>
  <si>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</si>
  <si>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</si>
  <si>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</si>
  <si>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</si>
  <si>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</si>
  <si>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</si>
  <si>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</si>
  <si>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</si>
  <si>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</si>
  <si>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</si>
  <si>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</si>
  <si>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</si>
  <si>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</si>
  <si>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</si>
  <si>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</si>
  <si>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</si>
  <si>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</si>
  <si>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</si>
  <si>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</si>
  <si>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</si>
  <si>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</si>
  <si>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</si>
  <si>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</si>
  <si>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</si>
  <si>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</si>
  <si>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</si>
  <si>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</si>
  <si>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</si>
  <si>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</si>
  <si>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</si>
  <si>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</si>
  <si>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</si>
  <si>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</si>
  <si>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</si>
  <si>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</si>
  <si>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</si>
  <si>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</si>
  <si>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</si>
  <si>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</si>
  <si>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</si>
  <si>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</si>
  <si>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</si>
  <si>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</si>
  <si>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</si>
  <si>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</si>
  <si>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</si>
  <si>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</si>
  <si>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</si>
  <si>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</si>
  <si>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</si>
  <si>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</si>
  <si>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</si>
  <si>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</si>
  <si>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</si>
  <si>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</si>
  <si>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</si>
  <si>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</si>
  <si>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</si>
  <si>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</si>
  <si>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</si>
  <si>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</si>
  <si>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</si>
  <si>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</si>
  <si>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</si>
  <si>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</si>
  <si>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</si>
  <si>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</si>
  <si>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</si>
  <si>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</si>
  <si>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</si>
  <si>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</si>
  <si>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</si>
  <si>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</si>
  <si>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</si>
  <si>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</si>
  <si>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</si>
  <si>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</si>
  <si>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</si>
  <si>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</si>
  <si>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</si>
  <si>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</si>
  <si>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</si>
  <si>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</si>
  <si>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</si>
  <si>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</si>
  <si>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</si>
  <si>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</si>
  <si>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</si>
  <si>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</si>
  <si>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</si>
  <si>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</si>
  <si>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</si>
  <si>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</si>
  <si>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</si>
  <si>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</si>
  <si>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</si>
  <si>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</si>
  <si>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</si>
  <si>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</si>
  <si>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</si>
  <si>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</si>
  <si>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</si>
  <si>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</si>
  <si>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</si>
  <si>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</si>
  <si>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</si>
  <si>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</si>
  <si>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</si>
  <si>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</si>
  <si>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</si>
  <si>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</si>
  <si>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</si>
  <si>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</si>
  <si>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</si>
  <si>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</si>
  <si>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</si>
  <si>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</si>
  <si>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</si>
  <si>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</si>
  <si>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</si>
  <si>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</si>
  <si>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</si>
  <si>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</si>
  <si>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</si>
  <si>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</si>
  <si>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</si>
  <si>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</si>
  <si>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</si>
  <si>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</si>
  <si>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</si>
  <si>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</si>
  <si>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</si>
  <si>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</si>
  <si>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</si>
  <si>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</si>
  <si>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</si>
  <si>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</si>
  <si>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</si>
  <si>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</si>
  <si>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</si>
  <si>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</si>
  <si>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</si>
  <si>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</si>
  <si>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</si>
  <si>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</si>
  <si>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</si>
  <si>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</si>
  <si>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</si>
  <si>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</si>
  <si>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</si>
  <si>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</si>
  <si>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</si>
  <si>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</si>
  <si>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</si>
  <si>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</si>
  <si>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</si>
  <si>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</si>
  <si>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</si>
  <si>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</si>
  <si>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</si>
  <si>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</si>
  <si>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</si>
  <si>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</si>
  <si>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</si>
  <si>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</si>
  <si>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</si>
  <si>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</si>
  <si>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</si>
  <si>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</si>
  <si>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</si>
  <si>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</si>
  <si>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</si>
  <si>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</si>
  <si>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</si>
  <si>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</si>
  <si>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</si>
  <si>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</si>
  <si>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</si>
  <si>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</si>
  <si>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</si>
  <si>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</si>
  <si>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</si>
  <si>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</si>
  <si>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</si>
  <si>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</si>
  <si>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</si>
  <si>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</si>
  <si>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</si>
  <si>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</si>
  <si>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</si>
  <si>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</si>
  <si>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</si>
  <si>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</si>
  <si>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</si>
  <si>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</si>
  <si>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</si>
  <si>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</si>
  <si>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</si>
  <si>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</si>
  <si>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</si>
  <si>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</si>
  <si>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</si>
  <si>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</si>
  <si>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</si>
  <si>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</si>
  <si>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</si>
  <si>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</si>
  <si>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</si>
  <si>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</si>
  <si>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</si>
  <si>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</si>
  <si>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</si>
  <si>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</si>
  <si>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</si>
  <si>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</si>
  <si>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</si>
  <si>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</si>
  <si>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</si>
  <si>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</si>
  <si>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</si>
  <si>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</si>
  <si>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</si>
  <si>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</si>
  <si>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</si>
  <si>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</si>
  <si>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</si>
  <si>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</si>
  <si>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</si>
  <si>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</si>
  <si>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</si>
  <si>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</si>
  <si>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</si>
  <si>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</si>
  <si>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</si>
  <si>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</si>
  <si>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</si>
  <si>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</si>
  <si>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</si>
  <si>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</si>
  <si>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</si>
  <si>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</si>
  <si>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</si>
  <si>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</si>
  <si>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</si>
  <si>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</si>
  <si>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</si>
  <si>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</si>
  <si>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</si>
  <si>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</si>
  <si>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</si>
  <si>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</si>
  <si>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</si>
  <si>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</si>
  <si>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</si>
  <si>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</si>
  <si>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</si>
  <si>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</si>
  <si>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</si>
  <si>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</si>
  <si>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</si>
  <si>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</si>
  <si>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</si>
  <si>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</si>
  <si>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</si>
  <si>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</si>
  <si>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</si>
  <si>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</si>
  <si>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</si>
  <si>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</si>
  <si>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</si>
  <si>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</si>
  <si>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</si>
  <si>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</si>
  <si>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</si>
  <si>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</si>
  <si>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</si>
  <si>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</si>
  <si>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</si>
  <si>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</si>
  <si>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</si>
  <si>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</si>
  <si>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</si>
  <si>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</si>
  <si>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</si>
  <si>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</si>
  <si>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</si>
  <si>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</si>
  <si>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</si>
  <si>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</si>
  <si>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</si>
  <si>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</si>
  <si>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</si>
  <si>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</si>
  <si>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</si>
  <si>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</si>
  <si>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</si>
  <si>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</si>
  <si>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</si>
  <si>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</si>
  <si>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</si>
  <si>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</si>
  <si>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</si>
  <si>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</si>
  <si>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</si>
  <si>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</si>
  <si>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</si>
  <si>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</si>
  <si>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</si>
  <si>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</si>
  <si>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</si>
  <si>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</si>
  <si>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</si>
  <si>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</si>
  <si>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</si>
  <si>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</si>
  <si>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</si>
  <si>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</si>
  <si>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</si>
  <si>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</si>
  <si>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</si>
  <si>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</si>
  <si>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</si>
  <si>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</si>
  <si>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</si>
  <si>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</si>
  <si>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</si>
  <si>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</si>
  <si>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</si>
  <si>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</si>
  <si>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</si>
  <si>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</si>
  <si>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</si>
  <si>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</si>
  <si>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</si>
  <si>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</si>
  <si>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</si>
  <si>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</si>
  <si>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</si>
  <si>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</si>
  <si>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</si>
  <si>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</si>
  <si>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</si>
  <si>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</si>
  <si>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</si>
  <si>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</si>
  <si>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</si>
  <si>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</si>
  <si>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</si>
  <si>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</si>
  <si>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</si>
  <si>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</si>
  <si>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</si>
  <si>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</si>
  <si>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</si>
  <si>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</si>
  <si>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</si>
  <si>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</si>
  <si>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</si>
  <si>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</si>
  <si>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</si>
  <si>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</si>
  <si>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</si>
  <si>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</si>
  <si>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</si>
  <si>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</si>
  <si>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</si>
  <si>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</si>
  <si>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</si>
  <si>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</si>
  <si>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</si>
  <si>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</si>
  <si>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</si>
  <si>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</si>
  <si>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</si>
  <si>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</si>
  <si>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</si>
  <si>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</si>
  <si>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</si>
  <si>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</si>
  <si>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</si>
  <si>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</si>
  <si>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</si>
  <si>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</si>
  <si>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</si>
  <si>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</si>
  <si>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</si>
  <si>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</si>
  <si>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</si>
  <si>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</si>
  <si>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</si>
  <si>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</si>
  <si>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</si>
  <si>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</si>
  <si>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</si>
  <si>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</si>
  <si>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</si>
  <si>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</si>
  <si>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</si>
  <si>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</si>
  <si>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</si>
  <si>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</si>
  <si>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</si>
  <si>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</si>
  <si>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</si>
  <si>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</si>
  <si>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</si>
  <si>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</si>
  <si>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</si>
  <si>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</si>
  <si>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</si>
  <si>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</si>
  <si>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</si>
  <si>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</si>
  <si>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</si>
  <si>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</si>
  <si>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</si>
  <si>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</si>
  <si>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</si>
  <si>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</si>
  <si>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</si>
  <si>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</si>
  <si>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</si>
  <si>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</si>
  <si>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</si>
  <si>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</si>
  <si>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</si>
  <si>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</si>
  <si>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</si>
  <si>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</si>
  <si>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</si>
  <si>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</si>
  <si>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</si>
  <si>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</si>
  <si>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</si>
  <si>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</si>
  <si>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</si>
  <si>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</si>
  <si>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</si>
  <si>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</si>
  <si>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</si>
  <si>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</si>
  <si>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</si>
  <si>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</si>
  <si>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</si>
  <si>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</si>
  <si>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</si>
  <si>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</si>
  <si>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</si>
  <si>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</si>
  <si>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</si>
  <si>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</si>
  <si>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</si>
  <si>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</si>
  <si>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</si>
  <si>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</si>
  <si>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</si>
  <si>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</si>
  <si>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</si>
  <si>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</si>
  <si>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</si>
  <si>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</si>
  <si>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</si>
  <si>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</si>
  <si>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</si>
  <si>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</si>
  <si>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</si>
  <si>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</si>
  <si>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</si>
  <si>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</si>
  <si>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</si>
  <si>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</si>
  <si>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</si>
  <si>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</si>
  <si>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</si>
  <si>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</si>
  <si>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</si>
  <si>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</si>
  <si>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</si>
  <si>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</si>
  <si>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</si>
  <si>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</si>
  <si>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</si>
  <si>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</si>
  <si>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</si>
  <si>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</si>
  <si>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</si>
  <si>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</si>
  <si>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</si>
  <si>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</si>
  <si>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</si>
  <si>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</si>
  <si>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</si>
  <si>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</si>
  <si>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</si>
  <si>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</si>
  <si>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</si>
  <si>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</si>
  <si>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</si>
  <si>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</si>
  <si>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</si>
  <si>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</si>
  <si>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</si>
  <si>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</si>
  <si>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</si>
  <si>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</si>
  <si>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</si>
  <si>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</si>
  <si>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</si>
  <si>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</si>
  <si>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</si>
  <si>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</si>
  <si>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</si>
  <si>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</si>
  <si>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</si>
  <si>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</si>
  <si>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</si>
  <si>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</si>
  <si>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</si>
  <si>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</si>
  <si>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</si>
  <si>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</si>
  <si>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</si>
  <si>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</si>
  <si>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</si>
  <si>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</si>
  <si>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</si>
  <si>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</si>
  <si>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</si>
  <si>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</si>
  <si>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</si>
  <si>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</si>
  <si>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</si>
  <si>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</si>
  <si>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</si>
  <si>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</si>
  <si>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</si>
  <si>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</si>
  <si>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</si>
  <si>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</si>
  <si>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</si>
  <si>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</si>
  <si>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</si>
  <si>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</si>
  <si>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</si>
  <si>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</si>
  <si>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</si>
  <si>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</si>
  <si>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</si>
  <si>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</si>
  <si>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</si>
  <si>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</si>
  <si>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</si>
  <si>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</si>
  <si>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</si>
  <si>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</si>
  <si>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</si>
  <si>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</si>
  <si>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</si>
  <si>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</si>
  <si>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</si>
  <si>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</si>
  <si>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</si>
  <si>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</si>
  <si>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</si>
  <si>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</si>
  <si>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</si>
  <si>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</si>
  <si>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</si>
  <si>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</si>
  <si>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</si>
  <si>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</si>
  <si>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</si>
  <si>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</si>
  <si>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</si>
  <si>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</si>
  <si>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</si>
  <si>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</si>
  <si>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</si>
  <si>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</si>
  <si>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</si>
  <si>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</si>
  <si>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</si>
  <si>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</si>
  <si>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</si>
  <si>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</si>
  <si>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</si>
  <si>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</si>
  <si>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</si>
  <si>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</si>
  <si>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</si>
  <si>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</si>
  <si>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</si>
  <si>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</si>
  <si>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</si>
  <si>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</si>
  <si>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</si>
  <si>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</si>
  <si>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</si>
  <si>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</si>
  <si>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</si>
  <si>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</si>
  <si>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</si>
  <si>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</si>
  <si>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</si>
  <si>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</si>
  <si>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</si>
  <si>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</si>
  <si>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</si>
  <si>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</si>
  <si>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</si>
  <si>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</si>
  <si>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</si>
  <si>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</si>
  <si>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</si>
  <si>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</si>
  <si>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</si>
  <si>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</si>
  <si>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</si>
  <si>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</si>
  <si>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</si>
  <si>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</si>
  <si>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</si>
  <si>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</si>
  <si>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</si>
  <si>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</si>
  <si>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</si>
  <si>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</si>
  <si>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</si>
  <si>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</si>
  <si>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</si>
  <si>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</si>
  <si>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</si>
  <si>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</si>
  <si>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</si>
  <si>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</si>
  <si>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</si>
  <si>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</si>
  <si>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</si>
  <si>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</si>
  <si>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</si>
  <si>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</si>
  <si>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</si>
  <si>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</si>
  <si>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</si>
  <si>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</si>
  <si>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</si>
  <si>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</si>
  <si>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</si>
  <si>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</si>
  <si>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</si>
  <si>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</si>
  <si>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</si>
  <si>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</si>
  <si>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</si>
  <si>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</si>
  <si>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</si>
  <si>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</si>
  <si>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</si>
  <si>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</si>
  <si>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</si>
  <si>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</si>
  <si>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</si>
  <si>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</si>
  <si>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</si>
  <si>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</si>
  <si>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</si>
  <si>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</si>
  <si>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</si>
  <si>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</si>
  <si>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</si>
  <si>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</si>
  <si>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</si>
  <si>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</si>
  <si>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</si>
  <si>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</si>
  <si>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</si>
  <si>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</si>
  <si>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</si>
  <si>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</si>
  <si>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</si>
  <si>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</si>
  <si>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</si>
  <si>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</si>
  <si>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</si>
  <si>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</si>
  <si>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</si>
  <si>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</si>
  <si>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</si>
  <si>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</si>
  <si>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</si>
  <si>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</si>
  <si>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</si>
  <si>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</si>
  <si>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</si>
  <si>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</si>
  <si>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</si>
  <si>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</si>
  <si>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</si>
  <si>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</si>
  <si>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</si>
  <si>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</si>
  <si>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</si>
  <si>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</si>
  <si>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</si>
  <si>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</si>
  <si>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</si>
  <si>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</si>
  <si>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</si>
  <si>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</si>
  <si>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</si>
  <si>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</si>
  <si>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</si>
  <si>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</si>
  <si>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</si>
  <si>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</si>
  <si>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</si>
  <si>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</si>
  <si>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</si>
  <si>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</si>
  <si>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</si>
  <si>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</si>
  <si>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</si>
  <si>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</si>
  <si>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</si>
  <si>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</si>
  <si>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</si>
  <si>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</si>
  <si>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</si>
  <si>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</si>
  <si>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</si>
  <si>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</si>
  <si>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</si>
  <si>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</si>
  <si>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</si>
  <si>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</si>
  <si>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</si>
  <si>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</si>
  <si>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</si>
  <si>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</si>
  <si>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</si>
  <si>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</si>
  <si>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</si>
  <si>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</si>
  <si>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</si>
  <si>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</si>
  <si>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</si>
  <si>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</si>
  <si>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</si>
  <si>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</si>
  <si>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</si>
  <si>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</si>
  <si>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</si>
  <si>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</si>
  <si>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</si>
  <si>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</si>
  <si>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</si>
  <si>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</si>
  <si>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</si>
  <si>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</si>
  <si>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</si>
  <si>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</si>
  <si>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</si>
  <si>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</si>
  <si>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</si>
  <si>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</si>
  <si>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</si>
  <si>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</si>
  <si>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</si>
  <si>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</si>
  <si>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</si>
  <si>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</si>
  <si>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</si>
  <si>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</si>
  <si>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</si>
  <si>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</si>
  <si>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</si>
  <si>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</si>
  <si>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</si>
  <si>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</si>
  <si>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</si>
  <si>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</si>
  <si>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</si>
  <si>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</si>
  <si>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</si>
  <si>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</si>
  <si>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</si>
  <si>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</si>
  <si>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</si>
  <si>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</si>
  <si>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</si>
  <si>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</si>
  <si>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</si>
  <si>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</si>
  <si>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</si>
  <si>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</si>
  <si>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</si>
  <si>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</si>
  <si>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</si>
  <si>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</si>
  <si>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</si>
  <si>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</si>
  <si>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</si>
  <si>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</si>
  <si>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</si>
  <si>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</si>
  <si>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</si>
  <si>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</si>
  <si>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</si>
  <si>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</si>
  <si>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</si>
  <si>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</si>
  <si>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</si>
  <si>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</si>
  <si>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</si>
  <si>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</si>
  <si>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</si>
  <si>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</si>
  <si>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</si>
  <si>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</si>
  <si>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</si>
  <si>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</si>
  <si>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</si>
  <si>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</si>
  <si>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</si>
  <si>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</si>
  <si>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</si>
  <si>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</si>
  <si>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</si>
  <si>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</si>
  <si>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</si>
  <si>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</si>
  <si>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</si>
  <si>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</si>
  <si>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</si>
  <si>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</si>
  <si>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</si>
  <si>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</si>
  <si>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</si>
  <si>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</si>
  <si>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</si>
  <si>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</si>
  <si>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</si>
  <si>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</si>
  <si>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</si>
  <si>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</si>
  <si>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</si>
  <si>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</si>
  <si>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</si>
  <si>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</si>
  <si>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</si>
  <si>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</si>
  <si>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</si>
  <si>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</si>
  <si>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</si>
  <si>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</si>
  <si>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</si>
  <si>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</si>
  <si>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</si>
  <si>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</si>
  <si>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</si>
  <si>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</si>
  <si>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</si>
  <si>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</si>
  <si>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</si>
  <si>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</si>
  <si>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</si>
  <si>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</si>
  <si>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</si>
  <si>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</si>
  <si>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</si>
  <si>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</si>
  <si>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</si>
  <si>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</si>
  <si>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</si>
  <si>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</si>
  <si>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</si>
  <si>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</si>
  <si>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</si>
  <si>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</si>
  <si>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</si>
  <si>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</si>
  <si>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</si>
  <si>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</si>
  <si>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</si>
  <si>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</si>
  <si>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</si>
  <si>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</si>
  <si>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</si>
  <si>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</si>
  <si>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</si>
  <si>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</si>
  <si>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</si>
  <si>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</si>
  <si>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</si>
  <si>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</si>
  <si>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</si>
  <si>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</si>
  <si>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</si>
  <si>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</si>
  <si>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</si>
  <si>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</si>
  <si>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</si>
  <si>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</si>
  <si>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</si>
  <si>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</si>
  <si>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</si>
  <si>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</si>
  <si>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</si>
  <si>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</si>
  <si>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</si>
  <si>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</si>
  <si>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</si>
  <si>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</si>
  <si>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</si>
  <si>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</si>
  <si>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</si>
  <si>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</si>
  <si>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</si>
  <si>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</si>
  <si>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</si>
  <si>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</si>
  <si>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</si>
  <si>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</si>
  <si>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</si>
  <si>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</si>
  <si>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</si>
  <si>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</si>
  <si>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</si>
  <si>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</si>
  <si>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</si>
  <si>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</si>
  <si>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</si>
  <si>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</si>
  <si>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</si>
  <si>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</si>
  <si>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</si>
  <si>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</si>
  <si>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</si>
  <si>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</si>
  <si>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</si>
  <si>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</si>
  <si>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</si>
  <si>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</si>
  <si>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</si>
  <si>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</si>
  <si>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</si>
  <si>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</si>
  <si>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</si>
  <si>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</si>
  <si>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</si>
  <si>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</si>
  <si>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</si>
  <si>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</si>
  <si>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</si>
  <si>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</si>
  <si>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</si>
  <si>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</si>
  <si>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</si>
  <si>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</si>
  <si>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</si>
  <si>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</si>
  <si>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</si>
  <si>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</si>
  <si>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</si>
  <si>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</si>
  <si>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</si>
  <si>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</si>
  <si>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</si>
  <si>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</si>
  <si>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</si>
  <si>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</si>
  <si>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</si>
  <si>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</si>
  <si>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</si>
  <si>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</si>
  <si>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</si>
  <si>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</si>
  <si>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</si>
  <si>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</si>
  <si>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</si>
  <si>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</si>
  <si>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</si>
  <si>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</si>
  <si>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</si>
  <si>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</si>
  <si>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</si>
  <si>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</si>
  <si>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</si>
  <si>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</si>
  <si>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</si>
  <si>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</si>
  <si>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</si>
  <si>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</si>
  <si>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</si>
  <si>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</si>
  <si>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</si>
  <si>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</si>
  <si>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</si>
  <si>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</si>
  <si>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</si>
  <si>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</si>
  <si>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</si>
  <si>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</si>
  <si>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</si>
  <si>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</si>
  <si>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</si>
  <si>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</si>
  <si>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</si>
  <si>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</si>
  <si>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</si>
  <si>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</si>
  <si>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</si>
  <si>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</si>
  <si>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</si>
  <si>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</si>
  <si>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</si>
  <si>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</si>
  <si>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</si>
  <si>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</si>
  <si>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</si>
  <si>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</si>
  <si>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</si>
  <si>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</si>
  <si>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</si>
  <si>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</si>
  <si>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</si>
  <si>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</si>
  <si>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</si>
  <si>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</si>
  <si>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</si>
  <si>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</si>
  <si>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</si>
  <si>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</si>
  <si>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</si>
  <si>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</si>
  <si>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</si>
  <si>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</si>
  <si>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</si>
  <si>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</si>
  <si>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</si>
  <si>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</si>
  <si>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</si>
  <si>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</si>
  <si>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</si>
  <si>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</si>
  <si>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</si>
  <si>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</si>
  <si>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</si>
  <si>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</si>
  <si>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</si>
  <si>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</si>
  <si>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</si>
  <si>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</si>
  <si>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</si>
  <si>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</si>
  <si>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</si>
  <si>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</si>
  <si>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</si>
  <si>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</si>
  <si>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</si>
  <si>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</si>
  <si>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</si>
  <si>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</si>
  <si>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</si>
  <si>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</si>
  <si>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</si>
  <si>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</si>
  <si>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</si>
  <si>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</si>
  <si>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</si>
  <si>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</si>
  <si>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</si>
  <si>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</si>
  <si>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</si>
  <si>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</si>
  <si>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</si>
  <si>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</si>
  <si>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</si>
  <si>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</si>
  <si>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</si>
  <si>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</si>
  <si>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</si>
  <si>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</si>
  <si>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</si>
  <si>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</si>
  <si>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</si>
  <si>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</si>
  <si>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</si>
  <si>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</si>
  <si>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</si>
  <si>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</si>
  <si>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</si>
  <si>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</si>
  <si>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</si>
  <si>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</si>
  <si>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</si>
  <si>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</si>
  <si>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</si>
  <si>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</si>
  <si>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</si>
  <si>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</si>
  <si>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</si>
  <si>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</si>
  <si>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</si>
  <si>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</si>
  <si>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</si>
  <si>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</si>
  <si>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</si>
  <si>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</si>
  <si>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</si>
  <si>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</si>
  <si>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</si>
  <si>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</si>
  <si>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</si>
  <si>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</si>
  <si>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</si>
  <si>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</si>
  <si>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</si>
  <si>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</si>
  <si>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</si>
  <si>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</si>
  <si>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</si>
  <si>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</si>
  <si>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</si>
  <si>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</si>
  <si>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</si>
  <si>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</si>
  <si>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</si>
  <si>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</si>
  <si>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</si>
  <si>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</si>
  <si>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</si>
  <si>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</si>
  <si>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</si>
  <si>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</si>
  <si>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</si>
  <si>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</si>
  <si>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</si>
  <si>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</si>
  <si>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</si>
  <si>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</si>
  <si>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</si>
  <si>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</si>
  <si>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</si>
  <si>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</si>
  <si>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</si>
  <si>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</si>
  <si>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</si>
  <si>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</si>
  <si>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</si>
  <si>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</si>
  <si>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</si>
  <si>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</si>
  <si>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</si>
  <si>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</si>
  <si>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</si>
  <si>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</si>
  <si>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</si>
  <si>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</si>
  <si>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</si>
  <si>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</si>
  <si>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</si>
  <si>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</si>
  <si>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</si>
  <si>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</si>
  <si>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</si>
  <si>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</si>
  <si>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</si>
  <si>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</si>
  <si>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</si>
  <si>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</si>
  <si>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</si>
  <si>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</si>
  <si>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</si>
  <si>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</si>
  <si>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</si>
  <si>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</si>
  <si>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</si>
  <si>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</si>
  <si>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</si>
  <si>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</si>
  <si>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</si>
  <si>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</si>
  <si>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</si>
  <si>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</si>
  <si>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</si>
  <si>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</si>
  <si>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</si>
  <si>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</si>
  <si>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</si>
  <si>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</si>
  <si>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</si>
  <si>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</si>
  <si>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</si>
  <si>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</si>
  <si>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</si>
  <si>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</si>
  <si>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</si>
  <si>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</si>
  <si>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</si>
  <si>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</si>
  <si>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</si>
  <si>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</si>
  <si>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</si>
  <si>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</si>
  <si>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</si>
  <si>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</si>
  <si>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</si>
  <si>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</si>
  <si>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</si>
  <si>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</si>
  <si>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</si>
  <si>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</si>
  <si>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</si>
  <si>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</si>
  <si>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</si>
  <si>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</si>
  <si>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</si>
  <si>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</si>
  <si>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</si>
  <si>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</si>
  <si>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</si>
  <si>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</si>
  <si>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</si>
  <si>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</si>
  <si>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</si>
  <si>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</si>
  <si>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</si>
  <si>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</si>
  <si>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</si>
  <si>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</si>
  <si>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</si>
  <si>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</si>
  <si>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</si>
  <si>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</si>
  <si>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</si>
  <si>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</si>
  <si>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</si>
  <si>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</si>
  <si>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</si>
  <si>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</si>
  <si>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</si>
  <si>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</si>
  <si>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</si>
  <si>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</si>
  <si>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</si>
  <si>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</si>
  <si>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</si>
  <si>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</si>
  <si>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</si>
  <si>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</si>
  <si>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</si>
  <si>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</si>
  <si>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</si>
  <si>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</si>
  <si>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</si>
  <si>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</si>
  <si>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</si>
  <si>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</si>
  <si>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</si>
  <si>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</si>
  <si>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</si>
  <si>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</si>
  <si>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</si>
  <si>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</si>
  <si>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</si>
  <si>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</si>
  <si>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</si>
  <si>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</si>
  <si>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</si>
  <si>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</si>
  <si>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</si>
  <si>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</si>
  <si>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</si>
  <si>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</si>
  <si>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</si>
  <si>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</si>
  <si>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</si>
  <si>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</si>
  <si>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</si>
  <si>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</si>
  <si>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</si>
  <si>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</si>
  <si>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</si>
  <si>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</si>
  <si>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</si>
  <si>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</si>
  <si>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</si>
  <si>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</si>
  <si>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</si>
  <si>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</si>
  <si>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</si>
  <si>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</si>
  <si>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</si>
  <si>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</si>
  <si>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</si>
  <si>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</si>
  <si>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</si>
  <si>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</si>
  <si>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</si>
  <si>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</si>
  <si>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</si>
  <si>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</si>
  <si>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</si>
  <si>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</si>
  <si>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</si>
  <si>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</si>
  <si>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</si>
  <si>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</si>
  <si>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</si>
  <si>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</si>
  <si>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</si>
  <si>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</si>
  <si>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</si>
  <si>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</si>
  <si>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</si>
  <si>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</si>
  <si>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</si>
  <si>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</si>
  <si>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</si>
  <si>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</si>
  <si>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</si>
  <si>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</si>
  <si>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</si>
  <si>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</si>
  <si>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</si>
  <si>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</si>
  <si>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</si>
  <si>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</si>
  <si>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</si>
  <si>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</si>
  <si>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</si>
  <si>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</si>
  <si>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</si>
  <si>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</si>
  <si>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</si>
  <si>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</si>
  <si>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</si>
  <si>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</si>
  <si>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</si>
  <si>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</si>
  <si>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</si>
  <si>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</si>
  <si>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</si>
  <si>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</si>
  <si>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</si>
  <si>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</si>
  <si>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</si>
  <si>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</si>
  <si>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</si>
  <si>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</si>
  <si>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</si>
  <si>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</si>
  <si>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</si>
  <si>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</si>
  <si>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</si>
  <si>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</si>
  <si>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</si>
  <si>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</si>
  <si>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</si>
  <si>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</si>
  <si>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</si>
  <si>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</si>
  <si>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</si>
  <si>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</si>
  <si>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</si>
  <si>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</si>
  <si>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</si>
  <si>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</si>
  <si>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</si>
  <si>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</si>
  <si>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</si>
  <si>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</si>
  <si>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</si>
  <si>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</si>
  <si>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</si>
  <si>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</si>
  <si>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</si>
  <si>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</si>
  <si>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</si>
  <si>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</si>
  <si>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</si>
  <si>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</si>
  <si>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</si>
  <si>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</si>
  <si>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</si>
  <si>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</si>
  <si>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</si>
  <si>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</si>
  <si>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</si>
  <si>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</si>
  <si>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</si>
  <si>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</si>
  <si>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</si>
  <si>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</si>
  <si>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</si>
  <si>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</si>
  <si>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</si>
  <si>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</si>
  <si>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</si>
  <si>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</si>
  <si>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</si>
  <si>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</si>
  <si>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</si>
  <si>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</si>
  <si>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</si>
  <si>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</si>
  <si>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</si>
  <si>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</si>
  <si>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</si>
  <si>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</si>
  <si>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</si>
  <si>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</si>
  <si>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</si>
  <si>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</si>
  <si>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</si>
  <si>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</si>
  <si>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</si>
  <si>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</si>
  <si>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</si>
  <si>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</si>
  <si>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</si>
  <si>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</si>
  <si>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</si>
  <si>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</si>
  <si>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</si>
  <si>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</si>
  <si>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</si>
  <si>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</si>
  <si>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</si>
  <si>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</si>
  <si>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</si>
  <si>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</si>
  <si>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</si>
  <si>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</si>
  <si>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</si>
  <si>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</si>
  <si>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</si>
  <si>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</si>
  <si>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</si>
  <si>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</si>
  <si>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</si>
  <si>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</si>
  <si>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</si>
  <si>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</si>
  <si>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</si>
  <si>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</si>
  <si>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</si>
  <si>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</si>
  <si>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</si>
  <si>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</si>
  <si>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</si>
  <si>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</si>
  <si>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</si>
  <si>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</si>
  <si>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</si>
  <si>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</si>
  <si>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</si>
  <si>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</si>
  <si>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</si>
  <si>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</si>
  <si>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</si>
  <si>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</si>
  <si>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</si>
  <si>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</si>
  <si>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</si>
  <si>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</si>
  <si>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</si>
  <si>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</si>
  <si>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</si>
  <si>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</si>
  <si>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</si>
  <si>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</si>
  <si>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</si>
  <si>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</si>
  <si>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</si>
  <si>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</si>
  <si>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</si>
  <si>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</si>
  <si>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</si>
  <si>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</si>
  <si>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</si>
  <si>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</si>
  <si>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</si>
  <si>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</si>
  <si>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</si>
  <si>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</si>
  <si>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</si>
  <si>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</si>
  <si>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</si>
  <si>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</si>
  <si>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</si>
  <si>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</si>
  <si>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</si>
  <si>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</si>
  <si>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</si>
  <si>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</si>
  <si>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</si>
  <si>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</si>
  <si>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</si>
  <si>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</si>
  <si>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</si>
  <si>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</si>
  <si>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</si>
  <si>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</si>
  <si>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</si>
  <si>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</si>
  <si>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</si>
  <si>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</si>
  <si>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</si>
  <si>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</si>
  <si>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</si>
  <si>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</si>
  <si>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</si>
  <si>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</si>
  <si>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</si>
  <si>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</si>
  <si>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</si>
  <si>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</si>
  <si>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</si>
  <si>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</si>
  <si>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</si>
  <si>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</si>
  <si>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</si>
  <si>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</si>
  <si>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</si>
  <si>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</si>
  <si>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</si>
  <si>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</si>
  <si>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</si>
  <si>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</si>
  <si>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</si>
  <si>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</si>
  <si>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</si>
  <si>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</si>
  <si>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</si>
  <si>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</si>
  <si>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</si>
  <si>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</si>
  <si>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</si>
  <si>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</si>
  <si>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</si>
  <si>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</si>
  <si>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</si>
  <si>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</si>
  <si>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</si>
  <si>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</si>
  <si>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</si>
  <si>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</si>
  <si>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</si>
  <si>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</si>
  <si>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</si>
  <si>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</si>
  <si>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</si>
  <si>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</si>
  <si>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</si>
  <si>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</si>
  <si>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</si>
  <si>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</si>
  <si>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</si>
  <si>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</si>
  <si>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</si>
  <si>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</si>
  <si>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</si>
  <si>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</si>
  <si>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</si>
  <si>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</si>
  <si>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</si>
  <si>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</si>
  <si>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</si>
  <si>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</si>
  <si>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</si>
  <si>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</si>
  <si>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</si>
  <si>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</si>
  <si>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</si>
  <si>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</si>
  <si>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</si>
  <si>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</si>
  <si>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</si>
  <si>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</si>
  <si>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</si>
  <si>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</si>
  <si>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</si>
  <si>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</si>
  <si>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</si>
  <si>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</si>
  <si>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</si>
  <si>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</si>
  <si>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</si>
  <si>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</si>
  <si>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</si>
  <si>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</si>
  <si>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</si>
  <si>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</si>
  <si>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</si>
  <si>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</si>
  <si>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</si>
  <si>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</si>
  <si>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</si>
  <si>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</si>
  <si>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</si>
  <si>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</si>
  <si>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</si>
  <si>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</si>
  <si>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</si>
  <si>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</si>
  <si>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</si>
  <si>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</si>
  <si>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</si>
  <si>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</si>
  <si>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</si>
  <si>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</si>
  <si>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</si>
  <si>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</si>
  <si>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</si>
  <si>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</si>
  <si>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</si>
  <si>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</si>
  <si>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</si>
  <si>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</si>
  <si>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</si>
  <si>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</si>
  <si>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</si>
  <si>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</si>
  <si>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</si>
  <si>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</si>
  <si>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</si>
  <si>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</si>
  <si>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</si>
  <si>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</si>
  <si>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</si>
  <si>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</si>
  <si>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</si>
  <si>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</si>
  <si>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</si>
  <si>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</si>
  <si>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</si>
  <si>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</si>
  <si>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</si>
  <si>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</si>
  <si>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</si>
  <si>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</si>
  <si>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</si>
  <si>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</si>
  <si>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</si>
  <si>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</si>
  <si>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</si>
  <si>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</si>
  <si>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</si>
  <si>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</si>
  <si>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</si>
  <si>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</si>
  <si>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</si>
  <si>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</si>
  <si>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</si>
  <si>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</si>
  <si>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</si>
  <si>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</si>
  <si>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</si>
  <si>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</si>
  <si>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</si>
  <si>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</si>
  <si>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</si>
  <si>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</si>
  <si>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</si>
  <si>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</si>
  <si>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</si>
  <si>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</si>
  <si>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</si>
  <si>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</si>
  <si>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</si>
  <si>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</si>
  <si>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</si>
  <si>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</si>
  <si>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</si>
  <si>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</si>
  <si>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</si>
  <si>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</si>
  <si>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</si>
  <si>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</si>
  <si>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</si>
  <si>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</si>
  <si>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</si>
  <si>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</si>
  <si>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</si>
  <si>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</si>
  <si>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</si>
  <si>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</si>
  <si>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</si>
  <si>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</si>
  <si>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</si>
  <si>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</si>
  <si>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</si>
  <si>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</si>
  <si>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</si>
  <si>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</si>
  <si>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</si>
  <si>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</si>
  <si>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</si>
  <si>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</si>
  <si>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</si>
  <si>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</si>
  <si>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</si>
  <si>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</si>
  <si>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</si>
  <si>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</si>
  <si>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</si>
  <si>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</si>
  <si>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</si>
  <si>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</si>
  <si>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</si>
  <si>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</si>
  <si>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</si>
  <si>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</si>
  <si>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</si>
  <si>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</si>
  <si>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</si>
  <si>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</si>
  <si>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</si>
  <si>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</si>
  <si>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</si>
  <si>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</si>
  <si>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</si>
  <si>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</si>
  <si>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</si>
  <si>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</si>
  <si>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</si>
  <si>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</si>
  <si>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</si>
  <si>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</si>
  <si>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</si>
  <si>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</si>
  <si>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</si>
  <si>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</si>
  <si>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</si>
  <si>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</si>
  <si>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</si>
  <si>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</si>
  <si>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</si>
  <si>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</si>
  <si>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</si>
  <si>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</si>
  <si>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</si>
  <si>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</si>
  <si>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</si>
  <si>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</si>
  <si>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</si>
  <si>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</si>
  <si>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</si>
  <si>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</si>
  <si>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</si>
  <si>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</si>
  <si>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</si>
  <si>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</si>
  <si>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</si>
  <si>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</si>
  <si>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</si>
  <si>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</si>
  <si>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</si>
  <si>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</si>
  <si>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</si>
  <si>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</si>
  <si>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</si>
  <si>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</si>
  <si>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</si>
  <si>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</si>
  <si>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</si>
  <si>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</si>
  <si>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</si>
  <si>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</si>
  <si>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</si>
  <si>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</si>
  <si>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</si>
  <si>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</si>
  <si>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</si>
  <si>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</si>
  <si>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</si>
  <si>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</si>
  <si>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</si>
  <si>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</si>
  <si>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</si>
  <si>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</si>
  <si>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</si>
  <si>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</si>
  <si>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</si>
  <si>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</si>
  <si>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</si>
  <si>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</si>
  <si>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</si>
  <si>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</si>
  <si>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</si>
  <si>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</si>
  <si>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</si>
  <si>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</si>
  <si>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</si>
  <si>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</si>
  <si>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</si>
  <si>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</si>
  <si>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</si>
  <si>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</si>
  <si>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</si>
  <si>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</si>
  <si>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</si>
  <si>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</si>
  <si>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</si>
  <si>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</si>
  <si>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</si>
  <si>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</si>
  <si>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</si>
  <si>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</si>
  <si>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</si>
  <si>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</si>
  <si>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</si>
  <si>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</si>
  <si>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</si>
  <si>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</si>
  <si>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</si>
  <si>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</si>
  <si>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</si>
  <si>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</si>
  <si>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</si>
  <si>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</si>
  <si>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</si>
  <si>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</si>
  <si>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</si>
  <si>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</si>
  <si>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</si>
  <si>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</si>
  <si>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</si>
  <si>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</si>
  <si>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</si>
  <si>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</si>
  <si>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</si>
  <si>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</si>
  <si>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</si>
  <si>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</si>
  <si>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</si>
  <si>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</si>
  <si>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</si>
  <si>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</si>
  <si>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</si>
  <si>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</si>
  <si>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</si>
  <si>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</si>
  <si>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</si>
  <si>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</si>
  <si>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</si>
  <si>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</si>
  <si>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</si>
  <si>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</si>
  <si>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</si>
  <si>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</si>
  <si>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</si>
  <si>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</si>
  <si>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</si>
  <si>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</si>
  <si>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</si>
  <si>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</si>
  <si>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</si>
  <si>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</si>
  <si>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</si>
  <si>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</si>
  <si>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</si>
  <si>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</si>
  <si>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</si>
  <si>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</si>
  <si>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</si>
  <si>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</si>
  <si>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</si>
  <si>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</si>
  <si>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</si>
  <si>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</si>
  <si>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</si>
  <si>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</si>
  <si>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</si>
  <si>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</si>
  <si>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</si>
  <si>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</si>
  <si>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</si>
  <si>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</si>
  <si>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</si>
  <si>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</si>
  <si>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</si>
  <si>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</si>
  <si>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</si>
  <si>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</si>
  <si>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</si>
  <si>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</si>
  <si>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</si>
  <si>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</si>
  <si>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</si>
  <si>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</si>
  <si>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</si>
  <si>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</si>
  <si>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</si>
  <si>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</si>
  <si>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</si>
  <si>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</si>
  <si>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</si>
  <si>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</si>
  <si>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</si>
  <si>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</si>
  <si>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</si>
  <si>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</si>
  <si>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</si>
  <si>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</si>
  <si>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</si>
  <si>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</si>
  <si>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</si>
  <si>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</si>
  <si>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</si>
  <si>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</si>
  <si>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</si>
  <si>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</si>
  <si>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</si>
  <si>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</si>
  <si>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</si>
  <si>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</si>
  <si>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</si>
  <si>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</si>
  <si>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</si>
  <si>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</si>
  <si>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</si>
  <si>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</si>
  <si>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</si>
  <si>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</si>
  <si>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</si>
  <si>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</si>
  <si>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</si>
  <si>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</si>
  <si>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</si>
  <si>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</si>
  <si>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</si>
  <si>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</si>
  <si>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</si>
  <si>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</si>
  <si>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</si>
  <si>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</si>
  <si>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</si>
  <si>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</si>
  <si>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</si>
  <si>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</si>
  <si>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</si>
  <si>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</si>
  <si>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</si>
  <si>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</si>
  <si>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</si>
  <si>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</si>
  <si>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</si>
  <si>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</si>
  <si>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</si>
  <si>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</si>
  <si>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</si>
  <si>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</si>
  <si>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</si>
  <si>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</si>
  <si>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</si>
  <si>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</si>
  <si>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</si>
  <si>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</si>
  <si>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</si>
  <si>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</si>
  <si>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</si>
  <si>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</si>
  <si>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</si>
  <si>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</si>
  <si>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</si>
  <si>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</si>
  <si>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</si>
  <si>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</si>
  <si>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</si>
  <si>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</si>
  <si>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</si>
  <si>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</si>
  <si>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</si>
  <si>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</si>
  <si>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</si>
  <si>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</si>
  <si>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</si>
  <si>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</si>
  <si>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</si>
  <si>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</si>
  <si>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</si>
  <si>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</si>
  <si>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</si>
  <si>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</si>
  <si>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</si>
  <si>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</si>
  <si>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</si>
  <si>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</si>
  <si>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</si>
  <si>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</si>
  <si>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</si>
  <si>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</si>
  <si>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</si>
  <si>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</si>
  <si>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</si>
  <si>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</si>
  <si>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</si>
  <si>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</si>
  <si>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</si>
  <si>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</si>
  <si>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</si>
  <si>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</si>
  <si>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</si>
  <si>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</si>
  <si>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</si>
  <si>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</si>
  <si>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</si>
  <si>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</si>
  <si>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</si>
  <si>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</si>
  <si>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</si>
  <si>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</si>
  <si>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</si>
  <si>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</si>
  <si>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</si>
  <si>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</si>
  <si>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</si>
  <si>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</si>
  <si>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</si>
  <si>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</si>
  <si>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</si>
  <si>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</si>
  <si>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</si>
  <si>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</si>
  <si>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</si>
  <si>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</si>
  <si>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</si>
  <si>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</si>
  <si>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</si>
  <si>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</si>
  <si>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</si>
  <si>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</si>
  <si>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</si>
  <si>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</si>
  <si>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</si>
  <si>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</si>
  <si>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</si>
  <si>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</si>
  <si>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</si>
  <si>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</si>
  <si>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</si>
  <si>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</si>
  <si>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</si>
  <si>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</si>
  <si>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</si>
  <si>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</si>
  <si>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</si>
  <si>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</si>
  <si>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</si>
  <si>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</si>
  <si>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</si>
  <si>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</si>
  <si>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</si>
  <si>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</si>
  <si>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</si>
  <si>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</si>
  <si>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</si>
  <si>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</si>
  <si>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</si>
  <si>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</si>
  <si>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</si>
  <si>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</si>
  <si>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</si>
  <si>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</si>
  <si>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</si>
  <si>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</si>
  <si>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</si>
  <si>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</si>
  <si>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</si>
  <si>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</si>
  <si>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</si>
  <si>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</si>
  <si>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</si>
  <si>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</si>
  <si>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</si>
  <si>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</si>
  <si>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</si>
  <si>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</si>
  <si>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</si>
  <si>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</si>
  <si>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</si>
  <si>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</si>
  <si>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</si>
  <si>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</si>
  <si>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</si>
  <si>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</si>
  <si>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</si>
  <si>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</si>
  <si>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</si>
  <si>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</si>
  <si>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</si>
  <si>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</si>
  <si>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</si>
  <si>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</si>
  <si>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</si>
  <si>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</si>
  <si>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</si>
  <si>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</si>
  <si>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</si>
  <si>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</si>
  <si>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</si>
  <si>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</si>
  <si>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</si>
  <si>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</si>
  <si>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</si>
  <si>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</si>
  <si>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</si>
  <si>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</si>
  <si>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</si>
  <si>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</si>
  <si>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</si>
  <si>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</si>
  <si>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</si>
  <si>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</si>
  <si>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</si>
  <si>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</si>
  <si>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</si>
  <si>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</si>
  <si>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</si>
  <si>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</si>
  <si>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</si>
  <si>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</si>
  <si>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</si>
  <si>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</si>
  <si>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</si>
  <si>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</si>
  <si>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</si>
  <si>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</si>
  <si>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</si>
  <si>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</si>
  <si>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</si>
  <si>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</si>
  <si>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</si>
  <si>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</si>
  <si>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</si>
  <si>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</si>
  <si>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</si>
  <si>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</si>
  <si>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</si>
  <si>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</si>
  <si>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</si>
  <si>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</si>
  <si>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</si>
  <si>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</si>
  <si>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</si>
  <si>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</si>
  <si>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</si>
  <si>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</si>
  <si>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</si>
  <si>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</si>
  <si>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</si>
  <si>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</si>
  <si>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</si>
  <si>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</si>
  <si>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</si>
  <si>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</si>
  <si>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</si>
  <si>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</si>
  <si>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</si>
  <si>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</si>
  <si>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</si>
  <si>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</si>
  <si>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</si>
  <si>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</si>
  <si>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</si>
  <si>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</si>
  <si>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</si>
  <si>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</si>
  <si>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</si>
  <si>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</si>
  <si>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</si>
  <si>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</si>
  <si>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</si>
  <si>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</si>
  <si>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</si>
  <si>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</si>
  <si>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</si>
  <si>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</si>
  <si>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</si>
  <si>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</si>
  <si>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</si>
  <si>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</si>
  <si>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</si>
  <si>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</si>
  <si>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</si>
  <si>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</si>
  <si>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</si>
  <si>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</si>
  <si>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</si>
  <si>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</si>
  <si>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</si>
  <si>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</si>
  <si>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</si>
  <si>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</si>
  <si>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</si>
  <si>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</si>
  <si>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</si>
  <si>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</si>
  <si>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</si>
  <si>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</si>
  <si>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</si>
  <si>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</si>
  <si>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</si>
  <si>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</si>
  <si>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</si>
  <si>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</si>
  <si>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</si>
  <si>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</si>
  <si>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</si>
  <si>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</si>
  <si>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</si>
  <si>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</si>
  <si>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</si>
  <si>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</si>
  <si>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</si>
  <si>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</si>
  <si>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</si>
  <si>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</si>
  <si>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</si>
  <si>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</si>
  <si>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</si>
  <si>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</si>
  <si>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</si>
  <si>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</si>
  <si>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</si>
  <si>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</si>
  <si>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</si>
  <si>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</si>
  <si>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</si>
  <si>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</si>
  <si>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</si>
  <si>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</si>
  <si>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</si>
  <si>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</si>
  <si>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</si>
  <si>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</si>
  <si>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</si>
  <si>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</si>
  <si>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</si>
  <si>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</si>
  <si>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</si>
  <si>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</si>
  <si>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</si>
  <si>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</si>
  <si>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</si>
  <si>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</si>
  <si>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</si>
  <si>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</si>
  <si>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</si>
  <si>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</si>
  <si>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</si>
  <si>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</si>
  <si>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</si>
  <si>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</si>
  <si>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</si>
  <si>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</si>
  <si>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</si>
  <si>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</si>
  <si>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</si>
  <si>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</si>
  <si>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</si>
  <si>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</si>
  <si>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</si>
  <si>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</si>
  <si>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</si>
  <si>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</si>
  <si>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</si>
  <si>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</si>
  <si>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</si>
  <si>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</si>
  <si>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</si>
  <si>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</si>
  <si>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</si>
  <si>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</si>
  <si>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</si>
  <si>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</si>
  <si>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</si>
  <si>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</si>
  <si>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</si>
  <si>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</si>
  <si>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</si>
  <si>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</si>
  <si>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</si>
  <si>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</si>
  <si>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</si>
  <si>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</si>
  <si>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</si>
  <si>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</si>
  <si>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</si>
  <si>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</si>
  <si>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</si>
  <si>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</si>
  <si>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</si>
  <si>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</si>
  <si>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</si>
  <si>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</si>
  <si>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</si>
  <si>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</si>
  <si>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</si>
  <si>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</si>
  <si>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</si>
  <si>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</si>
  <si>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</si>
  <si>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</si>
  <si>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</si>
  <si>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</si>
  <si>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</si>
  <si>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</si>
  <si>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</si>
  <si>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</si>
  <si>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</si>
  <si>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</si>
  <si>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</si>
  <si>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</si>
  <si>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</si>
  <si>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</si>
  <si>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</si>
  <si>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</si>
  <si>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</si>
  <si>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</si>
  <si>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</si>
  <si>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</si>
  <si>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</si>
  <si>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</si>
  <si>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</si>
  <si>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</si>
  <si>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</si>
  <si>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</si>
  <si>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</si>
  <si>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</si>
  <si>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</si>
  <si>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</si>
  <si>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</si>
  <si>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</si>
  <si>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</si>
  <si>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</si>
  <si>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</si>
  <si>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</si>
  <si>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</si>
  <si>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</si>
  <si>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</si>
  <si>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</si>
  <si>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</si>
  <si>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</si>
  <si>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</si>
  <si>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</si>
  <si>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</si>
  <si>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</si>
  <si>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</si>
  <si>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</si>
  <si>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</si>
  <si>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</si>
  <si>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</si>
  <si>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</si>
  <si>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</si>
  <si>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</si>
  <si>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</si>
  <si>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</si>
  <si>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</si>
  <si>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</si>
  <si>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</si>
  <si>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</si>
  <si>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</si>
  <si>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</si>
  <si>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</si>
  <si>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</si>
  <si>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</si>
  <si>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</si>
  <si>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</si>
  <si>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</si>
  <si>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</si>
  <si>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</si>
  <si>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</si>
  <si>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</si>
  <si>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</si>
  <si>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</si>
  <si>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</si>
  <si>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</si>
  <si>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</si>
  <si>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</si>
  <si>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</si>
  <si>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</si>
  <si>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</si>
  <si>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</si>
  <si>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</si>
  <si>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</si>
  <si>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</si>
  <si>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</si>
  <si>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</si>
  <si>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</si>
  <si>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</si>
  <si>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</si>
  <si>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</si>
  <si>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</si>
  <si>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</si>
  <si>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</si>
  <si>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</si>
  <si>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</si>
  <si>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</si>
  <si>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</si>
  <si>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</si>
  <si>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</si>
  <si>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</si>
  <si>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</si>
  <si>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</si>
  <si>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</si>
  <si>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</si>
  <si>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</si>
  <si>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</si>
  <si>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</si>
  <si>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</si>
  <si>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</si>
  <si>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</si>
  <si>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</si>
  <si>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</si>
  <si>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</si>
  <si>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</si>
  <si>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</si>
  <si>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</si>
  <si>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</si>
  <si>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</si>
  <si>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</si>
  <si>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</si>
  <si>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</si>
  <si>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</si>
  <si>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</si>
  <si>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</si>
  <si>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</si>
  <si>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</si>
  <si>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</si>
  <si>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</si>
  <si>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</si>
  <si>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</si>
  <si>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</si>
  <si>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</si>
  <si>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</si>
  <si>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</si>
  <si>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</si>
  <si>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</si>
  <si>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</si>
  <si>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</si>
  <si>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</si>
  <si>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</si>
  <si>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</si>
  <si>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</si>
  <si>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</si>
  <si>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</si>
  <si>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</si>
  <si>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</si>
  <si>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</si>
  <si>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</si>
  <si>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</si>
  <si>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</si>
  <si>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</si>
  <si>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</si>
  <si>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</si>
  <si>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</si>
  <si>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</si>
  <si>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</si>
  <si>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</si>
  <si>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</si>
  <si>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</si>
  <si>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</si>
  <si>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</si>
  <si>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</si>
  <si>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</si>
  <si>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</si>
  <si>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</si>
  <si>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</si>
  <si>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</si>
  <si>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</si>
  <si>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</si>
  <si>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</si>
  <si>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</si>
  <si>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</si>
  <si>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</si>
  <si>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</si>
  <si>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</si>
  <si>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</si>
  <si>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</si>
  <si>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</si>
  <si>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</si>
  <si>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</si>
  <si>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</si>
  <si>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</si>
  <si>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</si>
  <si>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</si>
  <si>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</si>
  <si>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</si>
  <si>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</si>
  <si>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</si>
  <si>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</si>
  <si>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</si>
  <si>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</si>
  <si>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</si>
  <si>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</si>
  <si>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</si>
  <si>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</si>
  <si>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</si>
  <si>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</si>
  <si>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</si>
  <si>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</si>
  <si>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</si>
  <si>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</si>
  <si>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</si>
  <si>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</si>
  <si>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</si>
  <si>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</si>
  <si>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</si>
  <si>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</si>
  <si>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</si>
  <si>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</si>
  <si>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</si>
  <si>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</si>
  <si>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</si>
  <si>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</si>
  <si>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</si>
  <si>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</si>
  <si>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</si>
  <si>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</si>
  <si>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</si>
  <si>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</si>
  <si>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</si>
  <si>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</si>
  <si>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</si>
  <si>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</si>
  <si>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</si>
  <si>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</si>
  <si>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</si>
  <si>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</si>
  <si>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</si>
  <si>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</si>
  <si>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</si>
  <si>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</si>
  <si>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</si>
  <si>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</si>
  <si>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</si>
  <si>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</si>
  <si>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</si>
  <si>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</si>
  <si>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</si>
  <si>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</si>
  <si>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</si>
  <si>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</si>
  <si>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</si>
  <si>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</si>
  <si>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</si>
  <si>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</si>
  <si>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</si>
  <si>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</si>
  <si>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</si>
  <si>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</si>
  <si>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</si>
  <si>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</si>
  <si>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</si>
  <si>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</si>
  <si>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</si>
  <si>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</si>
  <si>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</si>
  <si>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</si>
  <si>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</si>
  <si>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</si>
  <si>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</si>
  <si>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</si>
  <si>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</si>
  <si>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</si>
  <si>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</si>
  <si>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</si>
  <si>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</si>
  <si>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</si>
  <si>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</si>
  <si>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</si>
  <si>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</si>
  <si>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</si>
  <si>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</si>
  <si>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</si>
  <si>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</si>
  <si>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</si>
  <si>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</si>
  <si>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</si>
  <si>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</si>
  <si>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</si>
  <si>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</si>
  <si>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</si>
  <si>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</si>
  <si>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</si>
  <si>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</si>
  <si>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</si>
  <si>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</si>
  <si>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</si>
  <si>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</si>
  <si>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</si>
  <si>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</si>
  <si>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</si>
  <si>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</si>
  <si>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</si>
  <si>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</si>
  <si>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</si>
  <si>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</si>
  <si>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</si>
  <si>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</si>
  <si>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</si>
  <si>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</si>
  <si>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</si>
  <si>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</si>
  <si>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</si>
  <si>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</si>
  <si>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</si>
  <si>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</si>
  <si>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</si>
  <si>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</si>
  <si>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</si>
  <si>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</si>
  <si>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</si>
  <si>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</si>
  <si>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</si>
  <si>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</si>
  <si>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</si>
  <si>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</si>
  <si>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</si>
  <si>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</si>
  <si>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</si>
  <si>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</si>
  <si>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</si>
  <si>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</si>
  <si>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</si>
  <si>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</si>
  <si>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</si>
  <si>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</si>
  <si>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</si>
  <si>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</si>
  <si>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</si>
  <si>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</si>
  <si>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</si>
  <si>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</si>
  <si>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</si>
  <si>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</si>
  <si>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</si>
  <si>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</si>
  <si>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</si>
  <si>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</si>
  <si>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</si>
  <si>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</si>
  <si>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</si>
  <si>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</si>
  <si>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</si>
  <si>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</si>
  <si>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</si>
  <si>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</si>
  <si>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</si>
  <si>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</si>
  <si>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</si>
  <si>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</si>
  <si>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</si>
  <si>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</si>
  <si>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</si>
  <si>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</si>
  <si>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</si>
  <si>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</si>
  <si>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</si>
  <si>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</si>
  <si>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</si>
  <si>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</si>
  <si>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</si>
  <si>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</si>
  <si>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</si>
  <si>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</si>
  <si>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</si>
  <si>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</si>
  <si>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</si>
  <si>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</si>
  <si>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</si>
  <si>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</si>
  <si>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</si>
  <si>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</si>
  <si>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</si>
  <si>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</si>
  <si>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</si>
  <si>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</si>
  <si>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</si>
  <si>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</si>
  <si>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</si>
  <si>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</si>
  <si>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</si>
  <si>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</si>
  <si>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</si>
  <si>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</si>
  <si>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</si>
  <si>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</si>
  <si>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</si>
  <si>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</si>
  <si>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</si>
  <si>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</si>
  <si>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</si>
  <si>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</si>
  <si>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</si>
  <si>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</si>
  <si>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</si>
  <si>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</si>
  <si>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</si>
  <si>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</si>
  <si>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</si>
  <si>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</si>
  <si>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</si>
  <si>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</si>
  <si>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</si>
  <si>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</si>
  <si>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</si>
  <si>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</si>
  <si>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</si>
  <si>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</si>
  <si>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</si>
  <si>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</si>
  <si>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</si>
  <si>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</si>
  <si>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</si>
  <si>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</si>
  <si>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</si>
  <si>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</si>
  <si>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</si>
  <si>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</si>
  <si>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</si>
  <si>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</si>
  <si>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</si>
  <si>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</si>
  <si>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</si>
  <si>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</si>
  <si>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</si>
  <si>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</si>
  <si>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</si>
  <si>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</si>
  <si>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</si>
  <si>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</si>
  <si>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</si>
  <si>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</si>
  <si>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</si>
  <si>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</si>
  <si>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</si>
  <si>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</si>
  <si>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</si>
  <si>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</si>
  <si>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</si>
  <si>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</si>
  <si>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</si>
  <si>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</si>
  <si>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</si>
  <si>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</si>
  <si>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</si>
  <si>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</si>
  <si>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</si>
  <si>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</si>
  <si>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</si>
  <si>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</si>
  <si>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</si>
  <si>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</si>
  <si>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</si>
  <si>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</si>
  <si>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</si>
  <si>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</si>
  <si>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</si>
  <si>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</si>
  <si>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</si>
  <si>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</si>
  <si>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</si>
  <si>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</si>
  <si>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</si>
  <si>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</si>
  <si>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</si>
  <si>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</si>
  <si>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</si>
  <si>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</si>
  <si>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</si>
  <si>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</si>
  <si>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</si>
  <si>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</si>
  <si>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</si>
  <si>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</si>
  <si>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</si>
  <si>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</si>
  <si>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</si>
  <si>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</si>
  <si>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</si>
  <si>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</si>
  <si>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</si>
  <si>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</si>
  <si>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</si>
  <si>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</si>
  <si>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</si>
  <si>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</si>
  <si>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</si>
  <si>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</si>
  <si>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</si>
  <si>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</si>
  <si>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</si>
  <si>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</si>
  <si>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</si>
  <si>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</si>
  <si>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</si>
  <si>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</si>
  <si>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</si>
  <si>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</si>
  <si>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</si>
  <si>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</si>
  <si>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</si>
  <si>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</si>
  <si>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</si>
  <si>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</si>
  <si>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</si>
  <si>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</si>
  <si>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</si>
  <si>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</si>
  <si>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</si>
  <si>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</si>
  <si>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</si>
  <si>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</si>
  <si>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</si>
  <si>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</si>
  <si>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</si>
  <si>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</si>
  <si>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</si>
  <si>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</si>
  <si>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</si>
  <si>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</si>
  <si>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</si>
  <si>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</si>
  <si>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</si>
  <si>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</si>
  <si>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</si>
  <si>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</si>
  <si>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</si>
  <si>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</si>
  <si>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</si>
  <si>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</si>
  <si>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</si>
  <si>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</si>
  <si>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</si>
  <si>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</si>
  <si>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</si>
  <si>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</si>
  <si>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</si>
  <si>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</si>
  <si>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</si>
  <si>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</si>
  <si>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</si>
  <si>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</si>
  <si>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</si>
  <si>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</si>
  <si>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</si>
  <si>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</si>
  <si>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</si>
  <si>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</si>
  <si>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</si>
  <si>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</si>
  <si>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</si>
  <si>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</si>
  <si>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</si>
  <si>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</si>
  <si>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</si>
  <si>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</si>
  <si>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</si>
  <si>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</si>
  <si>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</si>
  <si>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</si>
  <si>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</si>
  <si>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</si>
  <si>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</si>
  <si>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</si>
  <si>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</si>
  <si>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</si>
  <si>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</si>
  <si>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</si>
  <si>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</si>
  <si>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</si>
  <si>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</si>
  <si>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</si>
  <si>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</si>
  <si>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</si>
  <si>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</si>
  <si>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</si>
  <si>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</si>
  <si>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</si>
  <si>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</si>
  <si>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</si>
  <si>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</si>
  <si>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</si>
  <si>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</si>
  <si>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</si>
  <si>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</si>
  <si>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</si>
  <si>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</si>
  <si>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</si>
  <si>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</si>
  <si>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</si>
  <si>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</si>
  <si>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</si>
  <si>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</si>
  <si>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</si>
  <si>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</si>
  <si>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</si>
  <si>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</si>
  <si>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</si>
  <si>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</si>
  <si>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</si>
  <si>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</si>
  <si>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</si>
  <si>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</si>
  <si>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</si>
  <si>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</si>
  <si>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</si>
  <si>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</si>
  <si>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</si>
  <si>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</si>
  <si>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</si>
  <si>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</si>
  <si>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</si>
  <si>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</si>
  <si>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</si>
  <si>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</si>
  <si>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</si>
  <si>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</si>
  <si>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</si>
  <si>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</si>
  <si>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</si>
  <si>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</si>
  <si>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</si>
  <si>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</si>
  <si>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</si>
  <si>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</si>
  <si>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</si>
  <si>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</si>
  <si>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</si>
  <si>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</si>
  <si>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</si>
  <si>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</si>
  <si>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</si>
  <si>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</si>
  <si>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</si>
  <si>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</si>
  <si>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</si>
  <si>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</si>
  <si>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</si>
  <si>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</si>
  <si>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</si>
  <si>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</si>
  <si>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</si>
  <si>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</si>
  <si>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</si>
  <si>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</si>
  <si>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</si>
  <si>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</si>
  <si>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</si>
  <si>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</si>
  <si>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</si>
  <si>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</si>
  <si>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</si>
  <si>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</si>
  <si>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</si>
  <si>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</si>
  <si>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</si>
  <si>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</si>
  <si>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</si>
  <si>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</si>
  <si>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</si>
  <si>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</si>
  <si>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</si>
  <si>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</si>
  <si>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</si>
  <si>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</si>
  <si>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</si>
  <si>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</si>
  <si>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</si>
  <si>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</si>
  <si>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</si>
  <si>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</si>
  <si>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</si>
  <si>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</si>
  <si>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</si>
  <si>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</si>
  <si>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</si>
  <si>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</si>
  <si>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</si>
  <si>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</si>
  <si>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</si>
  <si>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</si>
  <si>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</si>
  <si>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</si>
  <si>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</si>
  <si>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</si>
  <si>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</si>
  <si>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</si>
  <si>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</si>
  <si>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</si>
  <si>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</si>
  <si>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</si>
  <si>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</si>
  <si>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</si>
  <si>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</si>
  <si>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</si>
  <si>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</si>
  <si>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</si>
  <si>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</si>
  <si>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</si>
  <si>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</si>
  <si>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</si>
  <si>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</si>
  <si>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</si>
  <si>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</si>
  <si>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</si>
  <si>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</si>
  <si>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</si>
  <si>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</si>
  <si>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</si>
  <si>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</si>
  <si>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</si>
  <si>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</si>
  <si>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</si>
  <si>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</si>
  <si>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</si>
  <si>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</si>
  <si>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</si>
  <si>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</si>
  <si>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</si>
  <si>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</si>
  <si>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</si>
  <si>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</si>
  <si>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</si>
  <si>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</si>
  <si>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</si>
  <si>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</si>
  <si>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</si>
  <si>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</si>
  <si>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</si>
  <si>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</si>
  <si>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</si>
  <si>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</si>
  <si>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</si>
  <si>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</si>
  <si>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</si>
  <si>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</si>
  <si>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</si>
  <si>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</si>
  <si>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</si>
  <si>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</si>
  <si>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</si>
  <si>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</si>
  <si>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</si>
  <si>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</si>
  <si>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</si>
  <si>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</si>
  <si>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</si>
  <si>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</si>
  <si>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</si>
  <si>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</si>
  <si>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</si>
  <si>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</si>
  <si>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</si>
  <si>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</si>
  <si>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</si>
  <si>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</si>
  <si>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</si>
  <si>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</si>
  <si>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</si>
  <si>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</si>
  <si>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</si>
  <si>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</si>
  <si>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</si>
  <si>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</si>
  <si>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</si>
  <si>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</si>
  <si>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</si>
  <si>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</si>
  <si>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</si>
  <si>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</si>
  <si>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</si>
  <si>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</si>
  <si>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</si>
  <si>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</si>
  <si>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</si>
  <si>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</si>
  <si>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</si>
  <si>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</si>
  <si>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</si>
  <si>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</si>
  <si>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</si>
  <si>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</si>
  <si>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</si>
  <si>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</si>
  <si>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</si>
  <si>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</si>
  <si>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</si>
  <si>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</si>
  <si>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</si>
  <si>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</si>
  <si>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</si>
  <si>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</si>
  <si>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</si>
  <si>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</si>
  <si>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</si>
  <si>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</si>
  <si>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</si>
  <si>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</si>
  <si>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</si>
  <si>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</si>
  <si>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</si>
  <si>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</si>
  <si>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</si>
  <si>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</si>
  <si>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</si>
  <si>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</si>
  <si>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</si>
  <si>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</si>
  <si>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</si>
  <si>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</si>
  <si>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</si>
  <si>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</si>
  <si>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</si>
  <si>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</si>
  <si>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</si>
  <si>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</si>
  <si>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</si>
  <si>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</si>
  <si>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</si>
  <si>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</si>
  <si>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</si>
  <si>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</si>
  <si>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</si>
  <si>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</si>
  <si>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</si>
  <si>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</si>
  <si>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</si>
  <si>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</si>
  <si>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</si>
  <si>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</si>
  <si>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</si>
  <si>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</si>
  <si>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</si>
  <si>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</si>
  <si>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</si>
  <si>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</si>
  <si>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</si>
  <si>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</si>
  <si>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</si>
  <si>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</si>
  <si>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</si>
  <si>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</si>
  <si>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</si>
  <si>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</si>
  <si>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</si>
  <si>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</si>
  <si>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</si>
  <si>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</si>
  <si>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</si>
  <si>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</si>
  <si>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</si>
  <si>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</si>
  <si>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</si>
  <si>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</si>
  <si>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</si>
  <si>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</si>
  <si>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</si>
  <si>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</si>
  <si>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</si>
  <si>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</si>
  <si>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</si>
  <si>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</si>
  <si>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</si>
  <si>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</si>
  <si>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</si>
  <si>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</si>
  <si>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</si>
  <si>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</si>
  <si>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</si>
  <si>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</si>
  <si>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</si>
  <si>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</si>
  <si>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</si>
  <si>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</si>
  <si>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</si>
  <si>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</si>
  <si>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</si>
  <si>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</si>
  <si>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</si>
  <si>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</si>
  <si>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</si>
  <si>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</si>
  <si>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</si>
  <si>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</si>
  <si>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</si>
  <si>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</si>
  <si>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</si>
  <si>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</si>
  <si>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</si>
  <si>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</si>
  <si>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</si>
  <si>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</si>
  <si>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</si>
  <si>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</si>
  <si>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</si>
  <si>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</si>
  <si>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</si>
  <si>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</si>
  <si>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</si>
  <si>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</si>
  <si>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</si>
  <si>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</si>
  <si>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</si>
  <si>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</si>
  <si>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</si>
  <si>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</si>
  <si>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</si>
  <si>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</si>
  <si>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</si>
  <si>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</si>
  <si>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</si>
  <si>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</si>
  <si>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</si>
  <si>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</si>
  <si>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</si>
  <si>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</si>
  <si>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</si>
  <si>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</si>
  <si>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</si>
  <si>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</si>
  <si>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</si>
  <si>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</si>
  <si>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</si>
  <si>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</si>
  <si>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</si>
  <si>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</si>
  <si>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</si>
  <si>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</si>
  <si>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</si>
  <si>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</si>
  <si>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</si>
  <si>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</si>
  <si>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</si>
  <si>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</si>
  <si>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</si>
  <si>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</si>
  <si>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</si>
  <si>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</si>
  <si>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</si>
  <si>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</si>
  <si>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</si>
  <si>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</si>
  <si>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</si>
  <si>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</si>
  <si>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</si>
  <si>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</si>
  <si>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</si>
  <si>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</si>
  <si>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</si>
  <si>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</si>
  <si>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</si>
  <si>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</si>
  <si>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</si>
  <si>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</si>
  <si>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</si>
  <si>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</si>
  <si>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</si>
  <si>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</si>
  <si>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</si>
  <si>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</si>
  <si>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</si>
  <si>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</si>
  <si>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</si>
  <si>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</si>
  <si>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</si>
  <si>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</si>
  <si>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</si>
  <si>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</si>
  <si>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</si>
  <si>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</si>
  <si>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</si>
  <si>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</si>
  <si>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</si>
  <si>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</si>
  <si>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</si>
  <si>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</si>
  <si>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</si>
  <si>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</si>
  <si>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</si>
  <si>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</si>
  <si>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</si>
  <si>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</si>
  <si>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</si>
  <si>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</si>
  <si>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</si>
  <si>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</si>
  <si>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</si>
  <si>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</si>
  <si>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</si>
  <si>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</si>
  <si>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</si>
  <si>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</si>
  <si>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</si>
  <si>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</si>
  <si>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</si>
  <si>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</si>
  <si>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</si>
  <si>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</si>
  <si>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</si>
  <si>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</si>
  <si>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</si>
  <si>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</si>
  <si>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</si>
  <si>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</si>
  <si>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</si>
  <si>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</si>
  <si>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</si>
  <si>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</si>
  <si>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</si>
  <si>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</si>
  <si>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</si>
  <si>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</si>
  <si>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</si>
  <si>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</si>
  <si>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</si>
  <si>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</si>
  <si>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</si>
  <si>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</si>
  <si>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</si>
  <si>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</si>
  <si>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</si>
  <si>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</si>
  <si>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</si>
  <si>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</si>
  <si>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</si>
  <si>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</si>
  <si>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</si>
  <si>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</si>
  <si>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</si>
  <si>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</si>
  <si>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</si>
  <si>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</si>
  <si>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</si>
  <si>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</si>
  <si>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</si>
  <si>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</si>
  <si>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</si>
  <si>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</si>
  <si>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</si>
  <si>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</si>
  <si>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</si>
  <si>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</si>
  <si>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</si>
  <si>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</si>
  <si>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</si>
  <si>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</si>
  <si>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</si>
  <si>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</si>
  <si>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</si>
  <si>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</si>
  <si>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</si>
  <si>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</si>
  <si>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</si>
  <si>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</si>
  <si>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</si>
  <si>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</si>
  <si>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</si>
  <si>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</si>
  <si>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</si>
  <si>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</si>
  <si>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</si>
  <si>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</si>
  <si>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</si>
  <si>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</si>
  <si>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</si>
  <si>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</si>
  <si>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</si>
  <si>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</si>
  <si>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</si>
  <si>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</si>
  <si>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</si>
  <si>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</si>
  <si>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</si>
  <si>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</si>
  <si>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</si>
  <si>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</si>
  <si>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</si>
  <si>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</si>
  <si>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</si>
  <si>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</si>
  <si>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</si>
  <si>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</si>
  <si>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</si>
  <si>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</si>
  <si>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</si>
  <si>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</si>
  <si>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</si>
  <si>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</si>
  <si>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</si>
  <si>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</si>
  <si>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</si>
  <si>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</si>
  <si>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</si>
  <si>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</si>
  <si>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</si>
  <si>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</si>
  <si>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</si>
  <si>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</si>
  <si>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</si>
  <si>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</si>
  <si>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</si>
  <si>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</si>
  <si>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</si>
  <si>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</si>
  <si>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</si>
  <si>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</si>
  <si>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</si>
  <si>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</si>
  <si>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</si>
  <si>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</si>
  <si>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</si>
  <si>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</si>
  <si>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</si>
  <si>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</si>
  <si>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</si>
  <si>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</si>
  <si>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</si>
  <si>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</si>
  <si>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</si>
  <si>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</si>
  <si>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</si>
  <si>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</si>
  <si>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</si>
  <si>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</si>
  <si>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</si>
  <si>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</si>
  <si>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</si>
  <si>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</si>
  <si>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</si>
  <si>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</si>
  <si>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</si>
  <si>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</si>
  <si>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</si>
  <si>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</si>
  <si>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</si>
  <si>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</si>
  <si>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</si>
  <si>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</si>
  <si>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</si>
  <si>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</si>
  <si>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</si>
  <si>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</si>
  <si>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</si>
  <si>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</si>
  <si>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</si>
  <si>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</si>
  <si>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</si>
  <si>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</si>
  <si>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</si>
  <si>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</si>
  <si>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</si>
  <si>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</si>
  <si>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</si>
  <si>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</si>
  <si>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</si>
  <si>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</si>
  <si>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</si>
  <si>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</si>
  <si>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</si>
  <si>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</si>
  <si>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</si>
  <si>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</si>
  <si>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</si>
  <si>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</si>
  <si>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</si>
  <si>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</si>
  <si>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</si>
  <si>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</si>
  <si>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</si>
  <si>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</si>
  <si>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</si>
  <si>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</si>
  <si>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</si>
  <si>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</si>
  <si>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</si>
  <si>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</si>
  <si>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</si>
  <si>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</si>
  <si>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</si>
  <si>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</si>
  <si>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</si>
  <si>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</si>
  <si>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</si>
  <si>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</si>
  <si>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</si>
  <si>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</si>
  <si>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</si>
  <si>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</si>
  <si>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</si>
  <si>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</si>
  <si>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</si>
  <si>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</si>
  <si>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</si>
  <si>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</si>
  <si>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</si>
  <si>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</si>
  <si>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</si>
  <si>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</si>
  <si>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</si>
  <si>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</si>
  <si>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</si>
  <si>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</si>
  <si>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</si>
  <si>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</si>
  <si>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</si>
  <si>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</si>
  <si>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</si>
  <si>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</si>
  <si>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</si>
  <si>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</si>
  <si>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</si>
  <si>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</si>
  <si>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</si>
  <si>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</si>
  <si>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</si>
  <si>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</si>
  <si>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</si>
  <si>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</si>
  <si>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</si>
  <si>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</si>
  <si>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</si>
  <si>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</si>
  <si>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</si>
  <si>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</si>
  <si>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</si>
  <si>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</si>
  <si>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</si>
  <si>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</si>
  <si>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</si>
  <si>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</si>
  <si>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</si>
  <si>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</si>
  <si>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</si>
  <si>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</si>
  <si>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</si>
  <si>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</si>
  <si>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</si>
  <si>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</si>
  <si>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</si>
  <si>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</si>
  <si>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</si>
  <si>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</si>
  <si>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</si>
  <si>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</si>
  <si>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</si>
  <si>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</si>
  <si>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</si>
  <si>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</si>
  <si>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</si>
  <si>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</si>
  <si>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</si>
  <si>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</si>
  <si>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</si>
  <si>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</si>
  <si>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</si>
  <si>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</si>
  <si>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</si>
  <si>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</si>
  <si>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</si>
  <si>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</si>
  <si>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</si>
  <si>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</si>
  <si>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</si>
  <si>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</si>
  <si>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</si>
  <si>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</si>
  <si>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</si>
  <si>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</si>
  <si>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</si>
  <si>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</si>
  <si>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</si>
  <si>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</si>
  <si>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</si>
  <si>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</si>
  <si>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</si>
  <si>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</si>
  <si>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</si>
  <si>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</si>
  <si>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</si>
  <si>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</si>
  <si>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</si>
  <si>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</si>
  <si>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</si>
  <si>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</si>
  <si>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</si>
  <si>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</si>
  <si>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</si>
  <si>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</si>
  <si>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</si>
  <si>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</si>
  <si>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</si>
  <si>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</si>
  <si>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</si>
  <si>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</si>
  <si>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</si>
  <si>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</si>
  <si>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</si>
  <si>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</si>
  <si>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</si>
  <si>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</si>
  <si>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</si>
  <si>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</si>
  <si>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</si>
  <si>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</si>
  <si>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</si>
  <si>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</si>
  <si>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</si>
  <si>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</si>
  <si>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</si>
  <si>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</si>
  <si>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</si>
  <si>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</si>
  <si>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</si>
  <si>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</si>
  <si>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</si>
  <si>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</si>
  <si>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</si>
  <si>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</si>
  <si>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</si>
  <si>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</si>
  <si>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</si>
  <si>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</si>
  <si>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</si>
  <si>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</si>
  <si>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</si>
  <si>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</si>
  <si>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</si>
  <si>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</si>
  <si>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</si>
  <si>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</si>
  <si>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</si>
  <si>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</si>
  <si>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</si>
  <si>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</si>
  <si>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</si>
  <si>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</si>
  <si>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</si>
  <si>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</si>
  <si>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</si>
  <si>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</si>
  <si>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</si>
  <si>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</si>
  <si>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</si>
  <si>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</si>
  <si>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</si>
  <si>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</si>
  <si>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</si>
  <si>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</si>
  <si>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</si>
  <si>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</si>
  <si>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</si>
  <si>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</si>
  <si>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</si>
  <si>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</si>
  <si>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</si>
  <si>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</si>
  <si>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</si>
  <si>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</si>
  <si>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</si>
  <si>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</si>
  <si>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</si>
  <si>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</si>
  <si>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</si>
  <si>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</si>
  <si>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</si>
  <si>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</si>
  <si>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</si>
  <si>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</si>
  <si>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</si>
  <si>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</si>
  <si>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</si>
  <si>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</si>
  <si>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</si>
  <si>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</si>
  <si>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</si>
  <si>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</si>
  <si>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</si>
  <si>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</si>
  <si>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</si>
  <si>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</si>
  <si>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</si>
  <si>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</si>
  <si>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</si>
  <si>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</si>
  <si>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</si>
  <si>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</si>
  <si>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</si>
  <si>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</si>
  <si>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</si>
  <si>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</si>
  <si>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</si>
  <si>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</si>
  <si>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</si>
  <si>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</si>
  <si>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</si>
  <si>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</si>
  <si>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</si>
  <si>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</si>
  <si>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</si>
  <si>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</si>
  <si>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</si>
  <si>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</si>
  <si>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</si>
  <si>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</si>
  <si>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</si>
  <si>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</si>
  <si>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</si>
  <si>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</si>
  <si>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</si>
  <si>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</si>
  <si>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</si>
  <si>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</si>
  <si>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</si>
  <si>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</si>
  <si>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</si>
  <si>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</si>
  <si>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</si>
  <si>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</si>
  <si>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</si>
  <si>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</si>
  <si>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</si>
  <si>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</si>
  <si>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</si>
  <si>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</si>
  <si>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</si>
  <si>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</si>
  <si>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</si>
  <si>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</si>
  <si>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</si>
  <si>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</si>
  <si>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</si>
  <si>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</si>
  <si>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</si>
  <si>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</si>
  <si>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</si>
  <si>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</si>
  <si>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</si>
  <si>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</si>
  <si>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</si>
  <si>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</si>
  <si>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</si>
  <si>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</si>
  <si>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</si>
  <si>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</si>
  <si>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</si>
  <si>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</si>
  <si>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</si>
  <si>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</si>
  <si>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</si>
  <si>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</si>
  <si>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</si>
  <si>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</si>
  <si>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</si>
  <si>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</si>
  <si>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</si>
  <si>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</si>
  <si>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</si>
  <si>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</si>
  <si>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</si>
  <si>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</si>
  <si>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</si>
  <si>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</si>
  <si>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</si>
  <si>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</si>
  <si>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</si>
  <si>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</si>
  <si>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</si>
  <si>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</si>
  <si>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</si>
  <si>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</si>
  <si>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</si>
  <si>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</si>
  <si>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</si>
  <si>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</si>
  <si>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</si>
  <si>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</si>
  <si>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</si>
  <si>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</si>
  <si>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</si>
  <si>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</si>
  <si>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</si>
  <si>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</si>
  <si>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</si>
  <si>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</si>
  <si>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</si>
  <si>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</si>
  <si>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</si>
  <si>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</si>
  <si>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</si>
  <si>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</si>
  <si>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</si>
  <si>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</si>
  <si>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</si>
  <si>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</si>
  <si>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</si>
  <si>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</si>
  <si>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</si>
  <si>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</si>
  <si>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</si>
  <si>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</si>
  <si>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</si>
  <si>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</si>
  <si>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</si>
  <si>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</si>
  <si>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</si>
  <si>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</si>
  <si>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</si>
  <si>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</si>
  <si>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</si>
  <si>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</si>
  <si>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</si>
  <si>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</si>
  <si>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</si>
  <si>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</si>
  <si>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</si>
  <si>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</si>
  <si>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</si>
  <si>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</si>
  <si>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</si>
  <si>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</si>
  <si>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</si>
  <si>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</si>
  <si>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</si>
  <si>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</si>
  <si>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</si>
  <si>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</si>
  <si>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</si>
  <si>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</si>
  <si>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</si>
  <si>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</si>
  <si>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</si>
  <si>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</si>
  <si>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</si>
  <si>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</si>
  <si>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</si>
  <si>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</si>
  <si>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</si>
  <si>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</si>
  <si>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</si>
  <si>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</si>
  <si>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</si>
  <si>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</si>
  <si>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</si>
  <si>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</si>
  <si>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</si>
  <si>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</si>
  <si>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</si>
  <si>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</si>
  <si>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</si>
  <si>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</si>
  <si>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</si>
  <si>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</si>
  <si>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</si>
  <si>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</si>
  <si>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</si>
  <si>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</si>
  <si>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</si>
  <si>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</si>
  <si>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</si>
  <si>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</si>
  <si>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</si>
  <si>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</si>
  <si>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</si>
  <si>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</si>
  <si>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</si>
  <si>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</si>
  <si>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</si>
  <si>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</si>
  <si>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</si>
  <si>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</si>
  <si>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</si>
  <si>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</si>
  <si>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</si>
  <si>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</si>
  <si>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</si>
  <si>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</si>
  <si>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</si>
  <si>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</si>
  <si>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</si>
  <si>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</si>
  <si>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</si>
  <si>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</si>
  <si>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</si>
  <si>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</si>
  <si>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</si>
  <si>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</si>
  <si>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</si>
  <si>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</si>
  <si>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</si>
  <si>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</si>
  <si>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</si>
  <si>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</si>
  <si>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</si>
  <si>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</si>
  <si>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</si>
  <si>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</si>
  <si>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</si>
  <si>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</si>
  <si>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</si>
  <si>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</si>
  <si>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</si>
  <si>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</si>
  <si>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</si>
  <si>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</si>
  <si>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</si>
  <si>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</si>
  <si>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</si>
  <si>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</si>
  <si>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</si>
  <si>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</si>
  <si>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</si>
  <si>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</si>
  <si>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</si>
  <si>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</si>
  <si>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</si>
  <si>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</si>
  <si>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</si>
  <si>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</si>
  <si>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</si>
  <si>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</si>
  <si>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</si>
  <si>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</si>
  <si>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</si>
  <si>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</si>
  <si>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</si>
  <si>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</si>
  <si>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</si>
  <si>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</si>
  <si>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</si>
  <si>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</si>
  <si>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</si>
  <si>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</si>
  <si>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</si>
  <si>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</si>
  <si>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</si>
  <si>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</si>
  <si>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</si>
  <si>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</si>
  <si>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</si>
  <si>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</si>
  <si>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</si>
  <si>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</si>
  <si>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</si>
  <si>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</si>
  <si>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</si>
  <si>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</si>
  <si>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</si>
  <si>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</si>
  <si>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</si>
  <si>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</si>
  <si>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</si>
  <si>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</si>
  <si>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</si>
  <si>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</si>
  <si>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</si>
  <si>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</si>
  <si>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</si>
  <si>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</si>
  <si>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</si>
  <si>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</si>
  <si>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</si>
  <si>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</si>
  <si>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</si>
  <si>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</si>
  <si>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</si>
  <si>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</si>
  <si>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</si>
  <si>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</si>
  <si>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</si>
  <si>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</si>
  <si>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</si>
  <si>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</si>
  <si>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</si>
  <si>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</si>
  <si>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</si>
  <si>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</si>
  <si>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</si>
  <si>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</si>
  <si>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</si>
  <si>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</si>
  <si>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</si>
  <si>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</si>
  <si>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</si>
  <si>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</si>
  <si>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</si>
  <si>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</si>
  <si>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</si>
  <si>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</si>
  <si>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</si>
  <si>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</si>
  <si>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</si>
  <si>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</si>
  <si>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</si>
  <si>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</si>
  <si>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</si>
  <si>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</si>
  <si>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</si>
  <si>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</si>
  <si>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</si>
  <si>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</si>
  <si>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</si>
  <si>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</si>
  <si>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</si>
  <si>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</si>
  <si>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</si>
  <si>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</si>
  <si>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</si>
  <si>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</si>
  <si>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</si>
  <si>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</si>
  <si>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</si>
  <si>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</si>
  <si>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</si>
  <si>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</si>
  <si>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</si>
  <si>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</si>
  <si>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</si>
  <si>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</si>
  <si>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</si>
  <si>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</si>
  <si>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</si>
  <si>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</si>
  <si>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</si>
  <si>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</si>
  <si>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</si>
  <si>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</si>
  <si>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</si>
  <si>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</si>
  <si>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</si>
  <si>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</si>
  <si>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</si>
  <si>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</si>
  <si>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</si>
  <si>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</si>
  <si>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</si>
  <si>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</si>
  <si>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</si>
  <si>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</si>
  <si>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</si>
  <si>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</si>
  <si>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</si>
  <si>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</si>
  <si>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</si>
  <si>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</si>
  <si>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</si>
  <si>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</si>
  <si>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</si>
  <si>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</si>
  <si>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</si>
  <si>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</si>
  <si>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</si>
  <si>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</si>
  <si>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</si>
  <si>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</si>
  <si>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</si>
  <si>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</si>
  <si>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</si>
  <si>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</si>
  <si>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</si>
  <si>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</si>
  <si>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</si>
  <si>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</si>
  <si>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</si>
  <si>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</si>
  <si>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</si>
  <si>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</si>
  <si>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</si>
  <si>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</si>
  <si>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</si>
  <si>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</si>
  <si>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</si>
  <si>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</si>
  <si>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</si>
  <si>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</si>
  <si>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</si>
  <si>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</si>
  <si>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</si>
  <si>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</si>
  <si>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</si>
  <si>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</si>
  <si>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</si>
  <si>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</si>
  <si>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</si>
  <si>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</si>
  <si>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</si>
  <si>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</si>
  <si>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</si>
  <si>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</si>
  <si>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</si>
  <si>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</si>
  <si>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</si>
  <si>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</si>
  <si>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</si>
  <si>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</si>
  <si>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</si>
  <si>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</si>
  <si>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</si>
  <si>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</si>
  <si>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</si>
  <si>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</si>
  <si>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</si>
  <si>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</si>
  <si>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</si>
  <si>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</si>
  <si>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</si>
  <si>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</si>
  <si>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</si>
  <si>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</si>
  <si>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</si>
  <si>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</si>
  <si>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</si>
  <si>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</si>
  <si>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</si>
  <si>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</si>
  <si>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</si>
  <si>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</si>
  <si>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</si>
  <si>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</si>
  <si>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</si>
  <si>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</si>
  <si>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</si>
  <si>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</si>
  <si>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</si>
  <si>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</si>
  <si>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</si>
  <si>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</si>
  <si>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</si>
  <si>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</si>
  <si>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</si>
  <si>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</si>
  <si>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</si>
  <si>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</si>
  <si>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</si>
  <si>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</si>
  <si>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</si>
  <si>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</si>
  <si>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</si>
  <si>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</si>
  <si>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</si>
  <si>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</si>
  <si>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</si>
  <si>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</si>
  <si>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</si>
  <si>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</si>
  <si>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</si>
  <si>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</si>
  <si>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</si>
  <si>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</si>
  <si>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</si>
  <si>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</si>
  <si>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</si>
  <si>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</si>
  <si>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</si>
  <si>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</si>
  <si>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</si>
  <si>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</si>
  <si>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</si>
  <si>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</si>
  <si>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</si>
  <si>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</si>
  <si>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</si>
  <si>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</si>
  <si>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</si>
  <si>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</si>
  <si>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</si>
  <si>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</si>
  <si>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</si>
  <si>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</si>
  <si>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</si>
  <si>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</si>
  <si>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</si>
  <si>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</si>
  <si>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</si>
  <si>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</si>
  <si>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</si>
  <si>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</si>
  <si>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</si>
  <si>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</si>
  <si>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</si>
  <si>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</si>
  <si>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</si>
  <si>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</si>
  <si>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</si>
  <si>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</si>
  <si>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</si>
  <si>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</si>
  <si>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</si>
  <si>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</si>
  <si>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</si>
  <si>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</si>
  <si>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</si>
  <si>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</si>
  <si>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</si>
  <si>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</si>
  <si>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</si>
  <si>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</si>
  <si>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</si>
  <si>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</si>
  <si>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</si>
  <si>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</si>
  <si>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</si>
  <si>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</si>
  <si>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</si>
  <si>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</si>
  <si>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</si>
  <si>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</si>
  <si>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</si>
  <si>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</si>
  <si>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</si>
  <si>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</si>
  <si>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</si>
  <si>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</si>
  <si>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</si>
  <si>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</si>
  <si>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</si>
  <si>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</si>
  <si>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</si>
  <si>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</si>
  <si>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</si>
  <si>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</si>
  <si>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</si>
  <si>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</si>
  <si>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</si>
  <si>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</si>
  <si>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</si>
  <si>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</si>
  <si>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</si>
  <si>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</si>
  <si>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</si>
  <si>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</si>
  <si>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</si>
  <si>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</si>
  <si>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</si>
  <si>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</si>
  <si>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</si>
  <si>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</si>
  <si>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</si>
  <si>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</si>
  <si>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</si>
  <si>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</si>
  <si>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</si>
  <si>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</si>
  <si>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</si>
  <si>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</si>
  <si>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</si>
  <si>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</si>
  <si>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</si>
  <si>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</si>
  <si>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</si>
  <si>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</si>
  <si>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</si>
  <si>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</si>
  <si>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</si>
  <si>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</si>
  <si>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</si>
  <si>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</si>
  <si>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</si>
  <si>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</si>
  <si>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</si>
  <si>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</si>
  <si>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</si>
  <si>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</si>
  <si>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</si>
  <si>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</si>
  <si>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</si>
  <si>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</si>
  <si>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</si>
  <si>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</si>
  <si>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</si>
  <si>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</si>
  <si>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</si>
  <si>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</si>
  <si>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</si>
  <si>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</si>
  <si>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</si>
  <si>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</si>
  <si>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</si>
  <si>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</si>
  <si>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</si>
  <si>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</si>
  <si>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</si>
  <si>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</si>
  <si>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</si>
  <si>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</si>
  <si>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</si>
  <si>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</si>
  <si>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</si>
  <si>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</si>
  <si>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</si>
  <si>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</si>
  <si>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</si>
  <si>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</si>
  <si>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</si>
  <si>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</si>
  <si>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</si>
  <si>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</si>
  <si>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</si>
  <si>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</si>
  <si>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</si>
  <si>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</si>
  <si>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</si>
  <si>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</si>
  <si>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</si>
  <si>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</si>
  <si>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</si>
  <si>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</si>
  <si>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</si>
  <si>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</si>
  <si>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</si>
  <si>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</si>
  <si>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</si>
  <si>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</si>
  <si>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</si>
  <si>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</si>
  <si>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</si>
  <si>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</si>
  <si>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</si>
  <si>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</si>
  <si>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</si>
  <si>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</si>
  <si>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</si>
  <si>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</si>
  <si>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</si>
  <si>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</si>
  <si>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</si>
  <si>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</si>
  <si>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</si>
  <si>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</si>
  <si>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</si>
  <si>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</si>
  <si>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</si>
  <si>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</si>
  <si>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</si>
  <si>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</si>
  <si>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</si>
  <si>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</si>
  <si>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</si>
  <si>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</si>
  <si>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</si>
  <si>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</si>
  <si>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</si>
  <si>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</si>
  <si>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</si>
  <si>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</si>
  <si>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</si>
  <si>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</si>
  <si>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</si>
  <si>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</si>
  <si>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</si>
  <si>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</si>
  <si>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</si>
  <si>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</si>
  <si>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</si>
  <si>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</si>
  <si>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</si>
  <si>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</si>
  <si>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</si>
  <si>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</si>
  <si>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</si>
  <si>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</si>
  <si>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</si>
  <si>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</si>
  <si>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</si>
  <si>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</si>
  <si>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</si>
  <si>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</si>
  <si>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</si>
  <si>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</si>
  <si>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</si>
  <si>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</si>
  <si>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</si>
  <si>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</si>
  <si>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</si>
  <si>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</si>
  <si>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</si>
  <si>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</si>
  <si>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</si>
  <si>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</si>
  <si>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</si>
  <si>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</si>
  <si>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</si>
  <si>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</si>
  <si>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</si>
  <si>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</si>
  <si>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</si>
  <si>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</si>
  <si>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</si>
  <si>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</si>
  <si>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</si>
  <si>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</si>
  <si>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</si>
  <si>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</si>
  <si>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</si>
  <si>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</si>
  <si>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</si>
  <si>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</si>
  <si>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</si>
  <si>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</si>
  <si>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</si>
  <si>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</si>
  <si>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</si>
  <si>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</si>
  <si>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</si>
  <si>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</si>
  <si>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</si>
  <si>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</si>
  <si>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</si>
  <si>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</si>
  <si>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</si>
  <si>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</si>
  <si>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</si>
  <si>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</si>
  <si>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</si>
  <si>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</si>
  <si>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</si>
  <si>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</si>
  <si>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</si>
  <si>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</si>
  <si>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</si>
  <si>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</si>
  <si>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</si>
  <si>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</si>
  <si>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</si>
  <si>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</si>
  <si>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</si>
  <si>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</si>
  <si>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</si>
  <si>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</si>
  <si>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</si>
  <si>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</si>
  <si>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</si>
  <si>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</si>
  <si>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</si>
  <si>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</si>
  <si>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</si>
  <si>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</si>
  <si>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</si>
  <si>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</si>
  <si>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</si>
  <si>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</si>
  <si>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</si>
  <si>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</si>
  <si>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</si>
  <si>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</si>
  <si>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</si>
  <si>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</si>
  <si>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</si>
  <si>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</si>
  <si>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</si>
  <si>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</si>
  <si>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</si>
  <si>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</si>
  <si>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</si>
  <si>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</si>
  <si>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</si>
  <si>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</si>
  <si>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</si>
  <si>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</si>
  <si>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</si>
  <si>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</si>
  <si>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</si>
  <si>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</si>
  <si>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</si>
  <si>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</si>
  <si>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</si>
  <si>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</si>
  <si>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</si>
  <si>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</si>
  <si>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</si>
  <si>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</si>
  <si>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</si>
  <si>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</si>
  <si>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</si>
  <si>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</si>
  <si>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</si>
  <si>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</si>
  <si>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</si>
  <si>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</si>
  <si>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</si>
  <si>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</si>
  <si>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</si>
  <si>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</si>
  <si>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</si>
  <si>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</si>
  <si>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</si>
  <si>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</si>
  <si>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</si>
  <si>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</si>
  <si>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</si>
  <si>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</si>
  <si>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</si>
  <si>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</si>
  <si>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</si>
  <si>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</si>
  <si>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</si>
  <si>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</si>
  <si>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</si>
  <si>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</si>
  <si>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</si>
  <si>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</si>
  <si>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</si>
  <si>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</si>
  <si>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</si>
  <si>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</si>
  <si>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</si>
  <si>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</si>
  <si>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</si>
  <si>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</si>
  <si>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</si>
  <si>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</si>
  <si>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</si>
  <si>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</si>
  <si>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</si>
  <si>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</si>
  <si>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</si>
  <si>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</si>
  <si>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</si>
  <si>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</si>
  <si>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</si>
  <si>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</si>
  <si>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</si>
  <si>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</si>
  <si>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</si>
  <si>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</si>
  <si>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</si>
  <si>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</si>
  <si>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</si>
  <si>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</si>
  <si>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</si>
  <si>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</si>
  <si>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</si>
  <si>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</si>
  <si>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</si>
  <si>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</si>
  <si>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</si>
  <si>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</si>
  <si>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</si>
  <si>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</si>
  <si>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</si>
  <si>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</si>
  <si>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</si>
  <si>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</si>
  <si>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</si>
  <si>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</si>
  <si>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</si>
  <si>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</si>
  <si>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</si>
  <si>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</si>
  <si>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</si>
  <si>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</si>
  <si>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</si>
  <si>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</si>
  <si>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</si>
  <si>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</si>
  <si>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</si>
  <si>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</si>
  <si>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</si>
  <si>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</si>
  <si>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</si>
  <si>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</si>
  <si>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</si>
  <si>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</si>
  <si>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</si>
  <si>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</si>
  <si>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</si>
  <si>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</si>
  <si>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</si>
  <si>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</si>
  <si>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</si>
  <si>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</si>
  <si>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</si>
  <si>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</si>
  <si>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</si>
  <si>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</si>
  <si>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</si>
  <si>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</si>
  <si>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</si>
  <si>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</si>
  <si>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</si>
  <si>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</si>
  <si>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</si>
  <si>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</si>
  <si>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</si>
  <si>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</si>
  <si>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</si>
  <si>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</si>
  <si>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</si>
  <si>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</si>
  <si>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</si>
  <si>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</si>
  <si>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</si>
  <si>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</si>
  <si>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</si>
  <si>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</si>
  <si>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</si>
  <si>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</si>
  <si>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</si>
  <si>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</si>
  <si>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</si>
  <si>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</si>
  <si>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</si>
  <si>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</si>
  <si>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</si>
  <si>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</si>
  <si>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</si>
  <si>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</si>
  <si>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</si>
  <si>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</si>
  <si>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</si>
  <si>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</si>
  <si>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</si>
  <si>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</si>
  <si>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</si>
  <si>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</si>
  <si>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</si>
  <si>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</si>
  <si>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</si>
  <si>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</si>
  <si>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</si>
  <si>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</si>
  <si>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</si>
  <si>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</si>
  <si>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</si>
  <si>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</si>
  <si>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</si>
  <si>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</si>
  <si>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</si>
  <si>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</si>
  <si>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</si>
  <si>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</si>
  <si>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</si>
  <si>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</si>
  <si>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</si>
  <si>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</si>
  <si>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</si>
  <si>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</si>
  <si>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</si>
  <si>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</si>
  <si>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</si>
  <si>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</si>
  <si>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</si>
  <si>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</si>
  <si>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</si>
  <si>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</si>
  <si>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</si>
  <si>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</si>
  <si>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</si>
  <si>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</si>
  <si>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</si>
  <si>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</si>
  <si>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</si>
  <si>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</si>
  <si>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</si>
  <si>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</si>
  <si>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</si>
  <si>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</si>
  <si>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</si>
  <si>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</si>
  <si>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</si>
  <si>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</si>
  <si>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</si>
  <si>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</si>
  <si>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</si>
  <si>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</si>
  <si>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</si>
  <si>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</si>
  <si>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</si>
  <si>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</si>
  <si>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</si>
  <si>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</si>
  <si>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</si>
  <si>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</si>
  <si>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</si>
  <si>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</si>
  <si>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</si>
  <si>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</si>
  <si>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</si>
  <si>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</si>
  <si>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</si>
  <si>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</si>
  <si>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</si>
  <si>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</si>
  <si>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</si>
  <si>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</si>
  <si>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</si>
  <si>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</si>
  <si>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</si>
  <si>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</si>
  <si>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</si>
  <si>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</si>
  <si>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</si>
  <si>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</si>
  <si>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</si>
  <si>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</si>
  <si>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</si>
  <si>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</si>
  <si>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</si>
  <si>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</si>
  <si>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</si>
  <si>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</si>
  <si>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</si>
  <si>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</si>
  <si>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</si>
  <si>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</si>
  <si>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</si>
  <si>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</si>
  <si>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</si>
  <si>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</si>
  <si>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</si>
  <si>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</si>
  <si>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</si>
  <si>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</si>
  <si>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</si>
  <si>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</si>
  <si>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</si>
  <si>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</si>
  <si>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</si>
  <si>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</si>
  <si>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</si>
  <si>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</si>
  <si>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</si>
  <si>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</si>
  <si>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</si>
  <si>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</si>
  <si>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</si>
  <si>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</si>
  <si>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</si>
  <si>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</si>
  <si>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</si>
  <si>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</si>
  <si>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</si>
  <si>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</si>
  <si>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</si>
  <si>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</si>
  <si>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</si>
  <si>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</si>
  <si>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</si>
  <si>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</si>
  <si>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</si>
  <si>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</si>
  <si>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</si>
  <si>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</si>
  <si>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</si>
  <si>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</si>
  <si>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</si>
  <si>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</si>
  <si>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</si>
  <si>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</si>
  <si>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</si>
  <si>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</si>
  <si>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</si>
  <si>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</si>
  <si>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</si>
  <si>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</si>
  <si>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</si>
  <si>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</si>
  <si>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</si>
  <si>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</si>
  <si>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</si>
  <si>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</si>
  <si>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</si>
  <si>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</si>
  <si>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</si>
  <si>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</si>
  <si>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</si>
  <si>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</si>
  <si>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</si>
  <si>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</si>
  <si>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</si>
  <si>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</si>
  <si>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</si>
  <si>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</si>
  <si>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</si>
  <si>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</si>
  <si>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</si>
  <si>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</si>
  <si>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</si>
  <si>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</si>
  <si>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</si>
  <si>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</si>
  <si>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</si>
  <si>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</si>
  <si>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</si>
  <si>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</si>
  <si>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</si>
  <si>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</si>
  <si>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</si>
  <si>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</si>
  <si>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</si>
  <si>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</si>
  <si>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</si>
  <si>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</si>
  <si>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</si>
  <si>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</si>
  <si>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</si>
  <si>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</si>
  <si>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</si>
  <si>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</si>
  <si>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</si>
  <si>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</si>
  <si>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</si>
  <si>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</si>
  <si>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</si>
  <si>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</si>
  <si>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</si>
  <si>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</si>
  <si>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</si>
  <si>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</si>
  <si>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</si>
  <si>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</si>
  <si>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</si>
  <si>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</si>
  <si>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</si>
  <si>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</si>
  <si>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</si>
  <si>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</si>
  <si>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</si>
  <si>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</si>
  <si>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</si>
  <si>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</si>
  <si>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</si>
  <si>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</si>
  <si>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</si>
  <si>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</si>
  <si>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</si>
  <si>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</si>
  <si>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</si>
  <si>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</si>
  <si>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</si>
  <si>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</si>
  <si>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</si>
  <si>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</si>
  <si>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</si>
  <si>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</si>
  <si>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</si>
  <si>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</si>
  <si>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</si>
  <si>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</si>
  <si>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</si>
  <si>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</si>
  <si>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</si>
  <si>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</si>
  <si>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</si>
  <si>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</si>
  <si>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</si>
  <si>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</si>
  <si>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</si>
  <si>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</si>
  <si>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</si>
  <si>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</si>
  <si>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</si>
  <si>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</si>
  <si>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</si>
  <si>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</si>
  <si>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</si>
  <si>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</si>
  <si>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</si>
  <si>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</si>
  <si>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</si>
  <si>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</si>
  <si>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</si>
  <si>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</si>
  <si>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</si>
  <si>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</si>
  <si>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</si>
  <si>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</si>
  <si>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</si>
  <si>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</si>
  <si>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</si>
  <si>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</si>
  <si>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</si>
  <si>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</si>
  <si>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</si>
  <si>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</si>
  <si>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</si>
  <si>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</si>
  <si>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</si>
  <si>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</si>
  <si>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</si>
  <si>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</si>
  <si>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</si>
  <si>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</si>
  <si>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</si>
  <si>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</si>
  <si>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</si>
  <si>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</si>
  <si>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</si>
  <si>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</si>
  <si>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</si>
  <si>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</si>
  <si>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</si>
  <si>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</si>
  <si>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</si>
  <si>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</si>
  <si>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</si>
  <si>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</si>
  <si>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</si>
  <si>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</si>
  <si>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</si>
  <si>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</si>
  <si>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</si>
  <si>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</si>
  <si>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</si>
  <si>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</si>
  <si>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</si>
  <si>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</si>
  <si>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</si>
  <si>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</si>
  <si>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</si>
  <si>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</si>
  <si>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</si>
  <si>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</si>
  <si>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</si>
  <si>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</si>
  <si>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</si>
  <si>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</si>
  <si>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</si>
  <si>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</si>
  <si>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</si>
  <si>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</si>
  <si>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</si>
  <si>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</si>
  <si>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</si>
  <si>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</si>
  <si>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</si>
  <si>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</si>
  <si>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</si>
  <si>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</si>
  <si>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</si>
  <si>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</si>
  <si>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</si>
  <si>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</si>
  <si>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</si>
  <si>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</si>
  <si>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</si>
  <si>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</si>
  <si>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</si>
  <si>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</si>
  <si>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</si>
  <si>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</si>
  <si>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</si>
  <si>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</si>
  <si>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</si>
  <si>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</si>
  <si>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</si>
  <si>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</si>
  <si>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</si>
  <si>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</si>
  <si>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</si>
  <si>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</si>
  <si>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</si>
  <si>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</si>
  <si>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</si>
  <si>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</si>
  <si>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</si>
  <si>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</si>
  <si>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</si>
  <si>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</si>
  <si>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</si>
  <si>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</si>
  <si>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</si>
  <si>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</si>
  <si>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</si>
  <si>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</si>
  <si>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</si>
  <si>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</si>
  <si>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</si>
  <si>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</si>
  <si>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</si>
  <si>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</si>
  <si>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</si>
  <si>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</si>
  <si>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</si>
  <si>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</si>
  <si>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</si>
  <si>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</si>
  <si>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</si>
  <si>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</si>
  <si>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</si>
  <si>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</si>
  <si>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</si>
  <si>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</si>
  <si>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</si>
  <si>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</si>
  <si>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</si>
  <si>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</si>
  <si>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</si>
  <si>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</si>
  <si>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</si>
  <si>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</si>
  <si>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</si>
  <si>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</si>
  <si>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</si>
  <si>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</si>
  <si>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</si>
  <si>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</si>
  <si>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</si>
  <si>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</si>
  <si>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</si>
  <si>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</si>
  <si>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</si>
  <si>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</si>
  <si>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</si>
  <si>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</si>
  <si>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</si>
  <si>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</si>
  <si>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</si>
  <si>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</si>
  <si>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</si>
  <si>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</si>
  <si>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</si>
  <si>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</si>
  <si>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</si>
  <si>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</si>
  <si>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</si>
  <si>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</si>
  <si>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</si>
  <si>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</si>
  <si>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</si>
  <si>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</si>
  <si>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</si>
  <si>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</si>
  <si>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</si>
  <si>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</si>
  <si>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</si>
  <si>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</si>
  <si>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</si>
  <si>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</si>
  <si>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</si>
  <si>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</si>
  <si>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</si>
  <si>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</si>
  <si>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</si>
  <si>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</si>
  <si>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</si>
  <si>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</si>
  <si>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</si>
  <si>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</si>
  <si>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</si>
  <si>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</si>
  <si>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</si>
  <si>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</si>
  <si>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</si>
  <si>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</si>
  <si>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</si>
  <si>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</si>
  <si>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</si>
  <si>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</si>
  <si>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</si>
  <si>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</si>
  <si>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</si>
  <si>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</si>
  <si>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</si>
  <si>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</si>
  <si>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</si>
  <si>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</si>
  <si>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</si>
  <si>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</si>
  <si>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</si>
  <si>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</si>
  <si>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</si>
  <si>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</si>
  <si>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</si>
  <si>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</si>
  <si>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</si>
  <si>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</si>
  <si>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</si>
  <si>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</si>
  <si>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</si>
  <si>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</si>
  <si>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</si>
  <si>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</si>
  <si>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</si>
  <si>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</si>
  <si>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</si>
  <si>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</si>
  <si>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</si>
  <si>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</si>
  <si>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</si>
  <si>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</si>
  <si>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</si>
  <si>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</si>
  <si>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</si>
  <si>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</si>
  <si>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</si>
  <si>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</si>
  <si>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</si>
  <si>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</si>
  <si>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</si>
  <si>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</si>
  <si>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</si>
  <si>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</si>
  <si>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</si>
  <si>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</si>
  <si>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</si>
  <si>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</si>
  <si>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</si>
  <si>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</si>
  <si>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</si>
  <si>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</si>
  <si>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</si>
  <si>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</si>
  <si>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</si>
  <si>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</si>
  <si>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</si>
  <si>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</si>
  <si>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</si>
  <si>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</si>
  <si>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</si>
  <si>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</si>
  <si>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</si>
  <si>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</si>
  <si>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</si>
  <si>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</si>
  <si>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</si>
  <si>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</si>
  <si>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</si>
  <si>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</si>
  <si>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</si>
  <si>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</si>
  <si>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</si>
  <si>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</si>
  <si>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</si>
  <si>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</si>
  <si>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</si>
  <si>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</si>
  <si>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</si>
  <si>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</si>
  <si>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</si>
  <si>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</si>
  <si>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</si>
  <si>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</si>
  <si>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</si>
  <si>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</si>
  <si>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</si>
  <si>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</si>
  <si>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</si>
  <si>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</si>
  <si>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</si>
  <si>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</si>
  <si>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</si>
  <si>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</si>
  <si>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</si>
  <si>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</si>
  <si>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</si>
  <si>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</si>
  <si>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</si>
  <si>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</si>
  <si>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</si>
  <si>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</si>
  <si>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</si>
  <si>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</si>
  <si>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</si>
  <si>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</si>
  <si>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</si>
  <si>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</si>
  <si>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</si>
  <si>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</si>
  <si>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</si>
  <si>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</si>
  <si>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</si>
  <si>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</si>
  <si>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</si>
  <si>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</si>
  <si>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</si>
  <si>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</si>
  <si>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</si>
  <si>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</si>
  <si>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</si>
  <si>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</si>
  <si>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</si>
  <si>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</si>
  <si>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</si>
  <si>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</si>
  <si>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</si>
  <si>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</si>
  <si>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</si>
  <si>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</si>
  <si>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</si>
  <si>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</si>
  <si>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</si>
  <si>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</si>
  <si>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</si>
  <si>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</si>
  <si>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</si>
  <si>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</si>
  <si>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</si>
  <si>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</si>
  <si>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</si>
  <si>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</si>
  <si>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</si>
  <si>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</si>
  <si>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</si>
  <si>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</si>
  <si>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</si>
  <si>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</si>
  <si>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</si>
  <si>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</si>
  <si>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</si>
  <si>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</si>
  <si>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</si>
  <si>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</si>
  <si>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</si>
  <si>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</si>
  <si>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</si>
  <si>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</si>
  <si>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</si>
  <si>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</si>
  <si>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</si>
  <si>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</si>
  <si>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</si>
  <si>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</si>
  <si>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</si>
  <si>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</si>
  <si>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</si>
  <si>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</si>
  <si>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</si>
  <si>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</si>
  <si>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</si>
  <si>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</si>
  <si>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</si>
  <si>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</si>
  <si>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</si>
  <si>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</si>
  <si>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</si>
  <si>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</si>
  <si>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</si>
  <si>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</si>
  <si>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</si>
  <si>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</si>
  <si>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</si>
  <si>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</si>
  <si>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</si>
  <si>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</si>
  <si>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</si>
  <si>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</si>
  <si>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</si>
  <si>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</si>
  <si>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</si>
  <si>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</si>
  <si>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</si>
  <si>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</si>
  <si>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</si>
  <si>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</si>
  <si>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</si>
  <si>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</si>
  <si>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</si>
  <si>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</si>
  <si>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</si>
  <si>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</si>
  <si>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</si>
  <si>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</si>
  <si>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</si>
  <si>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</si>
  <si>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</si>
  <si>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</si>
  <si>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</si>
  <si>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</si>
  <si>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</si>
  <si>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</si>
  <si>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</si>
  <si>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</si>
  <si>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</si>
  <si>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</si>
  <si>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</si>
  <si>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</si>
  <si>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</si>
  <si>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</si>
  <si>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</si>
  <si>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</si>
  <si>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</si>
  <si>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</si>
  <si>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</si>
  <si>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</si>
  <si>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</si>
  <si>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</si>
  <si>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</si>
  <si>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</si>
  <si>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</si>
  <si>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</si>
  <si>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</si>
  <si>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</si>
  <si>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</si>
  <si>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</si>
  <si>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</si>
  <si>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</si>
  <si>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</si>
  <si>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</si>
  <si>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</si>
  <si>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</si>
  <si>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</si>
  <si>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</si>
  <si>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</si>
  <si>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</si>
  <si>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</si>
  <si>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</si>
  <si>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</si>
  <si>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</si>
  <si>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</si>
  <si>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</si>
  <si>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</si>
  <si>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</si>
  <si>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</si>
  <si>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</si>
  <si>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</si>
  <si>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</si>
  <si>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</si>
  <si>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</si>
  <si>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</si>
  <si>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</si>
  <si>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</si>
  <si>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</si>
  <si>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</si>
  <si>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</si>
  <si>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</si>
  <si>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</si>
  <si>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</si>
  <si>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</si>
  <si>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</si>
  <si>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</si>
  <si>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</si>
  <si>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</si>
  <si>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</si>
  <si>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</si>
  <si>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</si>
  <si>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</si>
  <si>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</si>
  <si>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</si>
  <si>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</si>
  <si>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</si>
  <si>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</si>
  <si>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</si>
  <si>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</si>
  <si>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</si>
  <si>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</si>
  <si>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</si>
  <si>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</si>
  <si>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</si>
  <si>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</si>
  <si>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</si>
  <si>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</si>
  <si>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</si>
  <si>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</si>
  <si>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</si>
  <si>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</si>
  <si>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</si>
  <si>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</si>
  <si>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</si>
  <si>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</si>
  <si>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</si>
  <si>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</si>
  <si>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</si>
  <si>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</si>
  <si>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</si>
  <si>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</si>
  <si>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</si>
  <si>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</si>
  <si>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</si>
  <si>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</si>
  <si>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</si>
  <si>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</si>
  <si>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</si>
  <si>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</si>
  <si>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</si>
  <si>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</si>
  <si>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</si>
  <si>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</si>
  <si>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</si>
  <si>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</si>
  <si>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</si>
  <si>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</si>
  <si>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</si>
  <si>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</si>
  <si>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</si>
  <si>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</si>
  <si>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</si>
  <si>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</si>
  <si>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</si>
  <si>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</si>
  <si>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</si>
  <si>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</si>
  <si>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</si>
  <si>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</si>
  <si>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</si>
  <si>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</si>
  <si>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</si>
  <si>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</si>
  <si>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</si>
  <si>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</si>
  <si>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</si>
  <si>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</si>
  <si>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</si>
  <si>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</si>
  <si>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</si>
  <si>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</si>
  <si>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</si>
  <si>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</si>
  <si>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</si>
  <si>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</si>
  <si>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</si>
  <si>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</si>
  <si>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</si>
  <si>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</si>
  <si>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</si>
  <si>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</si>
  <si>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</si>
  <si>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</si>
  <si>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</si>
  <si>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</si>
  <si>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</si>
  <si>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</si>
  <si>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</si>
  <si>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</si>
  <si>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</si>
  <si>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</si>
  <si>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</si>
  <si>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</si>
  <si>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</si>
  <si>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</si>
  <si>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</si>
  <si>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</si>
  <si>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</si>
  <si>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</si>
  <si>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</si>
  <si>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</si>
  <si>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</si>
  <si>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</si>
  <si>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</si>
  <si>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</si>
  <si>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</si>
  <si>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</si>
  <si>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</si>
  <si>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</si>
  <si>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</si>
  <si>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</si>
  <si>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</si>
  <si>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</si>
  <si>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</si>
  <si>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</si>
  <si>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</si>
  <si>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</si>
  <si>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</si>
  <si>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</si>
  <si>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</si>
  <si>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</si>
  <si>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</si>
  <si>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</si>
  <si>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</si>
  <si>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</si>
  <si>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</si>
  <si>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</si>
  <si>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</si>
  <si>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</si>
  <si>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</si>
  <si>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</si>
  <si>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</si>
  <si>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</si>
  <si>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</si>
  <si>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</si>
  <si>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</si>
  <si>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</si>
  <si>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</si>
  <si>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</si>
  <si>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</si>
  <si>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</si>
  <si>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</si>
  <si>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</si>
  <si>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</si>
  <si>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</si>
  <si>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</si>
  <si>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</si>
  <si>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</si>
  <si>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</si>
  <si>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</si>
  <si>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</si>
  <si>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</si>
  <si>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</si>
  <si>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</si>
  <si>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</si>
  <si>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</si>
  <si>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</si>
  <si>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</si>
  <si>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</si>
  <si>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</si>
  <si>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</si>
  <si>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</si>
  <si>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</si>
  <si>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</si>
  <si>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</si>
  <si>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</si>
  <si>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</si>
  <si>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</si>
  <si>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</si>
  <si>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</si>
  <si>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</si>
  <si>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</si>
  <si>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</si>
  <si>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</si>
  <si>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</si>
  <si>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</si>
  <si>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</si>
  <si>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</si>
  <si>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</si>
  <si>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</si>
  <si>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</si>
  <si>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</si>
  <si>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</si>
  <si>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</si>
  <si>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</si>
  <si>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</si>
  <si>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</si>
  <si>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</si>
  <si>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</si>
  <si>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</si>
  <si>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</si>
  <si>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</si>
  <si>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</si>
  <si>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</si>
  <si>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</si>
  <si>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</si>
  <si>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</si>
  <si>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</si>
  <si>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</si>
  <si>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</si>
  <si>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</si>
  <si>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</si>
  <si>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</si>
  <si>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</si>
  <si>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</si>
  <si>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</si>
  <si>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</si>
  <si>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</si>
  <si>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</si>
  <si>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</si>
  <si>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</si>
  <si>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</si>
  <si>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</si>
  <si>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</si>
  <si>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</si>
  <si>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</si>
  <si>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</si>
  <si>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</si>
  <si>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</si>
  <si>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</si>
  <si>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</si>
  <si>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</si>
  <si>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</si>
  <si>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</si>
  <si>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</si>
  <si>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</si>
  <si>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</si>
  <si>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</si>
  <si>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</si>
  <si>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</si>
  <si>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</si>
  <si>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</si>
  <si>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</si>
  <si>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</si>
  <si>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</si>
  <si>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</si>
  <si>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</si>
  <si>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</si>
  <si>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</si>
  <si>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</si>
  <si>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</si>
  <si>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</si>
  <si>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</si>
  <si>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</si>
  <si>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</si>
  <si>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</si>
  <si>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</si>
  <si>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</si>
  <si>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</si>
  <si>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</si>
  <si>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</si>
  <si>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</si>
  <si>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</si>
  <si>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</si>
  <si>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</si>
  <si>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</si>
  <si>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</si>
  <si>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</si>
  <si>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</si>
  <si>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</si>
  <si>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</si>
  <si>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</si>
  <si>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</si>
  <si>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</si>
  <si>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</si>
  <si>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</si>
  <si>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</si>
  <si>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</si>
  <si>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</si>
  <si>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</si>
  <si>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</si>
  <si>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</si>
  <si>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</si>
  <si>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</si>
  <si>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</si>
  <si>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</si>
  <si>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</si>
  <si>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</si>
  <si>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</si>
  <si>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</si>
  <si>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</si>
  <si>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</si>
  <si>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</si>
  <si>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</si>
  <si>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</si>
  <si>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</si>
  <si>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</si>
  <si>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</si>
  <si>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</si>
  <si>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</si>
  <si>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</si>
  <si>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</si>
  <si>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</si>
  <si>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</si>
  <si>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</si>
  <si>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</si>
  <si>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</si>
  <si>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</si>
  <si>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</si>
  <si>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</si>
  <si>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</si>
  <si>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</si>
  <si>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</si>
  <si>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</si>
  <si>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</si>
  <si>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</si>
  <si>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</si>
  <si>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</si>
  <si>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</si>
  <si>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</si>
  <si>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</si>
  <si>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</si>
  <si>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</si>
  <si>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</si>
  <si>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</si>
  <si>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</si>
  <si>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</si>
  <si>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</si>
  <si>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</si>
  <si>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</si>
  <si>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</si>
  <si>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</si>
  <si>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</si>
  <si>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</si>
  <si>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</si>
  <si>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</si>
  <si>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</si>
  <si>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</si>
  <si>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</si>
  <si>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</si>
  <si>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</si>
  <si>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</si>
  <si>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</si>
  <si>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</si>
  <si>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</si>
  <si>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</si>
  <si>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</si>
  <si>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</si>
  <si>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</si>
  <si>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</si>
  <si>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</si>
  <si>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</si>
  <si>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</si>
  <si>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</si>
  <si>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</si>
  <si>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</si>
  <si>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</si>
  <si>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</si>
  <si>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</si>
  <si>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</si>
  <si>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</si>
  <si>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</si>
  <si>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</si>
  <si>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</si>
  <si>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</si>
  <si>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</si>
  <si>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</si>
  <si>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</si>
  <si>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</si>
  <si>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</si>
  <si>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</si>
  <si>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</si>
  <si>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</si>
  <si>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</si>
  <si>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</si>
  <si>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</si>
  <si>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</si>
  <si>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</si>
  <si>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</si>
  <si>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</si>
  <si>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</si>
  <si>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</si>
  <si>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</si>
  <si>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</si>
  <si>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</si>
  <si>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</si>
  <si>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</si>
  <si>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</si>
  <si>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</si>
  <si>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</si>
  <si>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</si>
  <si>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</si>
  <si>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</si>
  <si>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</si>
  <si>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</si>
  <si>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</si>
  <si>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</si>
  <si>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</si>
  <si>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</si>
  <si>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</si>
  <si>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</si>
  <si>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</si>
  <si>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</si>
  <si>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</si>
  <si>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</si>
  <si>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</si>
  <si>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</si>
  <si>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</si>
  <si>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</si>
  <si>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</si>
  <si>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</si>
  <si>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</si>
  <si>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</si>
  <si>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</si>
  <si>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</si>
  <si>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</si>
  <si>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</si>
  <si>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</si>
  <si>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</si>
  <si>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</si>
  <si>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</si>
  <si>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</si>
  <si>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</si>
  <si>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</si>
  <si>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</si>
  <si>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</si>
  <si>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</si>
  <si>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</si>
  <si>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</si>
  <si>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</si>
  <si>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</si>
  <si>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</si>
  <si>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</si>
  <si>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</si>
  <si>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</si>
  <si>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</si>
  <si>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</si>
  <si>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</si>
  <si>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</si>
  <si>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</si>
  <si>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</si>
  <si>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</si>
  <si>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</si>
  <si>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</si>
  <si>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</si>
  <si>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</si>
  <si>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</si>
  <si>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</si>
  <si>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</si>
  <si>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</si>
  <si>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</si>
  <si>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</si>
  <si>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</si>
  <si>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</si>
  <si>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</si>
  <si>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</si>
  <si>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</si>
  <si>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</si>
  <si>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</si>
  <si>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</si>
  <si>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</si>
  <si>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</si>
  <si>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</si>
  <si>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</si>
  <si>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</si>
  <si>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</si>
  <si>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</si>
  <si>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</si>
  <si>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</si>
  <si>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</si>
  <si>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</si>
  <si>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</si>
  <si>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</si>
  <si>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</si>
  <si>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</si>
  <si>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</si>
  <si>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</si>
  <si>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</si>
  <si>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</si>
  <si>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</si>
  <si>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</si>
  <si>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</si>
  <si>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</si>
  <si>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</si>
  <si>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</si>
  <si>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</si>
  <si>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</si>
  <si>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</si>
  <si>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</si>
  <si>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</si>
  <si>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</si>
  <si>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</si>
  <si>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</si>
  <si>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</si>
  <si>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</si>
  <si>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</si>
  <si>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</si>
  <si>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</si>
  <si>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</si>
  <si>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</si>
  <si>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</si>
  <si>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</si>
  <si>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</si>
  <si>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</si>
  <si>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</si>
  <si>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</si>
  <si>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</si>
  <si>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</si>
  <si>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</si>
  <si>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</si>
  <si>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</si>
  <si>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</si>
  <si>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</si>
  <si>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</si>
  <si>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</si>
  <si>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</si>
  <si>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</si>
  <si>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</si>
  <si>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</si>
  <si>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</si>
  <si>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</si>
  <si>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</si>
  <si>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</si>
  <si>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</si>
  <si>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</si>
  <si>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</si>
  <si>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</si>
  <si>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</si>
  <si>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</si>
  <si>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</si>
  <si>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</si>
  <si>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</si>
  <si>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</si>
  <si>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</si>
  <si>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</si>
  <si>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</si>
  <si>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</si>
  <si>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</si>
  <si>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</si>
  <si>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</si>
  <si>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</si>
  <si>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</si>
  <si>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</si>
  <si>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</si>
  <si>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</si>
  <si>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</si>
  <si>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</si>
  <si>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</si>
  <si>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</si>
  <si>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</si>
  <si>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</si>
  <si>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</si>
  <si>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</si>
  <si>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</si>
  <si>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</si>
  <si>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</si>
  <si>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</si>
  <si>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</si>
  <si>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</si>
  <si>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</si>
  <si>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</si>
  <si>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</si>
  <si>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</si>
  <si>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</si>
  <si>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</si>
  <si>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</si>
  <si>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</si>
  <si>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</si>
  <si>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</si>
  <si>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</si>
  <si>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</si>
  <si>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</si>
  <si>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</si>
  <si>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</si>
  <si>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</si>
  <si>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</si>
  <si>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</si>
  <si>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</si>
  <si>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</si>
  <si>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</si>
  <si>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</si>
  <si>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</si>
  <si>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</si>
  <si>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</si>
  <si>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</si>
  <si>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</si>
  <si>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</si>
  <si>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</si>
  <si>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</si>
  <si>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</si>
  <si>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</si>
  <si>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</si>
  <si>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</si>
  <si>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</si>
  <si>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</si>
  <si>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</si>
  <si>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</si>
  <si>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</si>
  <si>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</si>
  <si>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</si>
  <si>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</si>
  <si>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</si>
  <si>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</si>
  <si>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</si>
  <si>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</si>
  <si>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</si>
  <si>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</si>
  <si>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</si>
  <si>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</si>
  <si>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</si>
  <si>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</si>
  <si>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</si>
  <si>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</si>
  <si>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</si>
  <si>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</si>
  <si>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</si>
  <si>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</si>
  <si>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</si>
  <si>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</si>
  <si>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</si>
  <si>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</si>
  <si>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</si>
  <si>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</si>
  <si>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</si>
  <si>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</si>
  <si>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</si>
  <si>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</si>
  <si>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</si>
  <si>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</si>
  <si>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</si>
  <si>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</si>
  <si>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</si>
  <si>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</si>
  <si>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</si>
  <si>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</si>
  <si>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</si>
  <si>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</si>
  <si>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</si>
  <si>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</si>
  <si>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</si>
  <si>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</si>
  <si>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</si>
  <si>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</si>
  <si>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</si>
  <si>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</si>
  <si>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</si>
  <si>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</si>
  <si>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</si>
  <si>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</si>
  <si>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</si>
  <si>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</si>
  <si>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</si>
  <si>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</si>
  <si>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</si>
  <si>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</si>
  <si>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</si>
  <si>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</si>
  <si>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</si>
  <si>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</si>
  <si>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</si>
  <si>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</si>
  <si>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</si>
  <si>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</si>
  <si>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</si>
  <si>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</si>
  <si>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</si>
  <si>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</si>
  <si>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</si>
  <si>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</si>
  <si>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</si>
  <si>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</si>
  <si>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</si>
  <si>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</si>
  <si>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</si>
  <si>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</si>
  <si>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</si>
  <si>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</si>
  <si>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</si>
  <si>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</si>
  <si>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</si>
  <si>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</si>
  <si>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</si>
  <si>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</si>
  <si>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</si>
  <si>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</si>
  <si>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</si>
  <si>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</si>
  <si>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</si>
  <si>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</si>
  <si>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</si>
  <si>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</si>
  <si>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</si>
  <si>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</si>
  <si>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</si>
  <si>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</si>
  <si>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</si>
  <si>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</si>
  <si>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</si>
  <si>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</si>
  <si>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</si>
  <si>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</si>
  <si>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</si>
  <si>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</si>
  <si>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</si>
  <si>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</si>
  <si>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</si>
  <si>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</si>
  <si>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</si>
  <si>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</si>
  <si>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</si>
  <si>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</si>
  <si>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</si>
  <si>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</si>
  <si>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</si>
  <si>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</si>
  <si>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</si>
  <si>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</si>
  <si>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</si>
  <si>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</si>
  <si>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</si>
  <si>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</si>
  <si>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</si>
  <si>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</si>
  <si>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</si>
  <si>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</si>
  <si>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</si>
  <si>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</si>
  <si>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</si>
  <si>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</si>
  <si>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</si>
  <si>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</si>
  <si>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</si>
  <si>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</si>
  <si>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</si>
  <si>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</si>
  <si>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</si>
  <si>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</si>
  <si>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</si>
  <si>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</si>
  <si>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</si>
  <si>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</si>
  <si>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</si>
  <si>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</si>
  <si>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</si>
  <si>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</si>
  <si>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</si>
  <si>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</si>
  <si>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</si>
  <si>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</si>
  <si>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</si>
  <si>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</si>
  <si>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</si>
  <si>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</si>
  <si>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</si>
  <si>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</si>
  <si>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</si>
  <si>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</si>
  <si>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</si>
  <si>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</si>
  <si>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</si>
  <si>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</si>
  <si>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</si>
  <si>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</si>
  <si>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</si>
  <si>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</si>
  <si>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</si>
  <si>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</si>
  <si>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</si>
  <si>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</si>
  <si>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</si>
  <si>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</si>
  <si>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</si>
  <si>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</si>
  <si>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</si>
  <si>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</si>
  <si>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</si>
  <si>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</si>
  <si>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</si>
  <si>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</si>
  <si>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</si>
  <si>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</si>
  <si>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</si>
  <si>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</si>
  <si>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</si>
  <si>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</si>
  <si>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</si>
  <si>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</si>
  <si>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</si>
  <si>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</si>
  <si>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</si>
  <si>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</si>
  <si>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</si>
  <si>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</si>
  <si>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</si>
  <si>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</si>
  <si>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</si>
  <si>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</si>
  <si>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</si>
  <si>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</si>
  <si>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</si>
  <si>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</si>
  <si>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</si>
  <si>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</si>
  <si>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</si>
  <si>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</si>
  <si>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</si>
  <si>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</si>
  <si>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</si>
  <si>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</si>
  <si>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</si>
  <si>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</si>
  <si>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</si>
  <si>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</si>
  <si>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</si>
  <si>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</si>
  <si>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</si>
  <si>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</si>
  <si>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</si>
  <si>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</si>
  <si>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</si>
  <si>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</si>
  <si>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</si>
  <si>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</si>
  <si>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</si>
  <si>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</si>
  <si>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</si>
  <si>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</si>
  <si>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</si>
  <si>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</si>
  <si>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</si>
  <si>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</si>
  <si>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</si>
  <si>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</si>
  <si>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</si>
  <si>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</si>
  <si>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</si>
  <si>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</si>
  <si>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</si>
  <si>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</si>
  <si>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</si>
  <si>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</si>
  <si>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</si>
  <si>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</si>
  <si>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</si>
  <si>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</si>
  <si>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</si>
  <si>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</si>
  <si>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</si>
  <si>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</si>
  <si>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</si>
  <si>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</si>
  <si>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</si>
  <si>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</si>
  <si>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</si>
  <si>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</si>
  <si>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</si>
  <si>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</si>
  <si>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</si>
  <si>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</si>
  <si>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</si>
  <si>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</si>
  <si>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</si>
  <si>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</si>
  <si>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</si>
  <si>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</si>
  <si>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</si>
  <si>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</si>
  <si>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</si>
  <si>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</si>
  <si>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</si>
  <si>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</si>
  <si>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</si>
  <si>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</si>
  <si>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</si>
  <si>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</si>
  <si>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</si>
  <si>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</si>
  <si>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</si>
  <si>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</si>
  <si>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</si>
  <si>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</si>
  <si>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</si>
  <si>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</si>
  <si>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</si>
  <si>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</si>
  <si>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</si>
  <si>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</si>
  <si>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</si>
  <si>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</si>
  <si>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</si>
  <si>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</si>
  <si>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</si>
  <si>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</si>
  <si>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</si>
  <si>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</si>
  <si>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</si>
  <si>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</si>
  <si>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</si>
  <si>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</si>
  <si>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</si>
  <si>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</si>
  <si>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</si>
  <si>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</si>
  <si>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</si>
  <si>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</si>
  <si>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</si>
  <si>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</si>
  <si>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</si>
  <si>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</si>
  <si>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</si>
  <si>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</si>
  <si>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</si>
  <si>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</si>
  <si>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</si>
  <si>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</si>
  <si>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</si>
  <si>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</si>
  <si>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</si>
  <si>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</si>
  <si>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</si>
  <si>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</si>
  <si>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</si>
  <si>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</si>
  <si>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</si>
  <si>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</si>
  <si>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</si>
  <si>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</si>
  <si>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</si>
  <si>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</si>
  <si>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</si>
  <si>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</si>
  <si>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</si>
  <si>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</si>
  <si>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</si>
  <si>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</si>
  <si>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</si>
  <si>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</si>
  <si>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</si>
  <si>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</si>
  <si>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</si>
  <si>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</si>
  <si>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</si>
  <si>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</si>
  <si>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</si>
  <si>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</si>
  <si>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</si>
  <si>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</si>
  <si>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</si>
  <si>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</si>
  <si>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</si>
  <si>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</si>
  <si>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</si>
  <si>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</si>
  <si>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</si>
  <si>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</si>
  <si>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</si>
  <si>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</si>
  <si>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</si>
  <si>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</si>
  <si>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</si>
  <si>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</si>
  <si>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</si>
  <si>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</si>
  <si>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</si>
  <si>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</si>
  <si>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</si>
  <si>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</si>
  <si>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</si>
  <si>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</si>
  <si>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</si>
  <si>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</si>
  <si>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</si>
  <si>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</si>
  <si>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</si>
  <si>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</si>
  <si>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</si>
  <si>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</si>
  <si>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</si>
  <si>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</si>
  <si>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</si>
  <si>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</si>
  <si>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</si>
  <si>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</si>
  <si>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</si>
  <si>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</si>
  <si>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</si>
  <si>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</si>
  <si>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</si>
  <si>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</si>
  <si>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</si>
  <si>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</si>
  <si>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</si>
  <si>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</si>
  <si>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</si>
  <si>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</si>
  <si>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</si>
  <si>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</si>
  <si>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</si>
  <si>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</si>
  <si>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</si>
  <si>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</si>
  <si>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</si>
  <si>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</si>
  <si>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</si>
  <si>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</si>
  <si>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</si>
  <si>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</si>
  <si>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</si>
  <si>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</si>
  <si>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</si>
  <si>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</si>
  <si>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</si>
  <si>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</si>
  <si>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</si>
  <si>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</si>
  <si>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</si>
  <si>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</si>
  <si>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</si>
  <si>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</si>
  <si>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</si>
  <si>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</si>
  <si>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</si>
  <si>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</si>
  <si>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</si>
  <si>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</si>
  <si>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</si>
  <si>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</si>
  <si>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</si>
  <si>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</si>
  <si>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</si>
  <si>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</si>
  <si>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</si>
  <si>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</si>
  <si>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</si>
  <si>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</si>
  <si>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</si>
  <si>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</si>
  <si>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</si>
  <si>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</si>
  <si>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</si>
  <si>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</si>
  <si>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</si>
  <si>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</si>
  <si>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</si>
  <si>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</si>
  <si>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</si>
  <si>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</si>
  <si>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</si>
  <si>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</si>
  <si>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</si>
  <si>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</si>
  <si>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</si>
  <si>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</si>
  <si>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</si>
  <si>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</si>
  <si>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</si>
  <si>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</si>
  <si>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</si>
  <si>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</si>
  <si>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</si>
  <si>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</si>
  <si>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</si>
  <si>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</si>
  <si>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</si>
  <si>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</si>
  <si>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</si>
  <si>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</si>
  <si>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</si>
  <si>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</si>
  <si>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</si>
  <si>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</si>
  <si>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</si>
  <si>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</si>
  <si>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</si>
  <si>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</si>
  <si>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</si>
  <si>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</si>
  <si>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</si>
  <si>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</si>
  <si>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</si>
  <si>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</si>
  <si>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</si>
  <si>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</si>
  <si>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</si>
  <si>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</si>
  <si>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</si>
  <si>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</si>
  <si>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</si>
  <si>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</si>
  <si>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</si>
  <si>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</si>
  <si>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</si>
  <si>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</si>
  <si>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</si>
  <si>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</si>
  <si>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</si>
  <si>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</si>
  <si>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</si>
  <si>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</si>
  <si>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</si>
  <si>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</si>
  <si>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</si>
  <si>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</si>
  <si>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</si>
  <si>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</si>
  <si>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</si>
  <si>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</si>
  <si>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</si>
  <si>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</si>
  <si>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</si>
  <si>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</si>
  <si>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</si>
  <si>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</si>
  <si>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</si>
  <si>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</si>
  <si>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</si>
  <si>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</si>
  <si>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</si>
  <si>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</si>
  <si>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</si>
  <si>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</si>
  <si>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</si>
  <si>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</si>
  <si>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</si>
  <si>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</si>
  <si>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</si>
  <si>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</si>
  <si>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</si>
  <si>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</si>
  <si>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</si>
  <si>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</si>
  <si>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</si>
  <si>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</si>
  <si>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</si>
  <si>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</si>
  <si>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</si>
  <si>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</si>
  <si>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</si>
  <si>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</si>
  <si>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</si>
  <si>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</si>
  <si>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</si>
  <si>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</si>
  <si>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</si>
  <si>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</si>
  <si>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</si>
  <si>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</si>
  <si>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</si>
  <si>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</si>
  <si>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</si>
  <si>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</si>
  <si>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</si>
  <si>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</si>
  <si>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</si>
  <si>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</si>
  <si>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</si>
  <si>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</si>
  <si>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</si>
  <si>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</si>
  <si>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</si>
  <si>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</si>
  <si>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</si>
  <si>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</si>
  <si>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</si>
  <si>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</si>
  <si>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</si>
  <si>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</si>
  <si>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</si>
  <si>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</si>
  <si>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</si>
  <si>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</si>
  <si>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</si>
  <si>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</si>
  <si>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</si>
  <si>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</si>
  <si>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</si>
  <si>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</si>
  <si>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</si>
  <si>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</si>
  <si>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</si>
  <si>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</si>
  <si>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</si>
  <si>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</si>
  <si>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</si>
  <si>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</si>
  <si>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</si>
  <si>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</si>
  <si>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</si>
  <si>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</si>
  <si>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</si>
  <si>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</si>
  <si>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</si>
  <si>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</si>
  <si>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</si>
  <si>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</si>
  <si>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</si>
  <si>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</si>
  <si>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</si>
  <si>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</si>
  <si>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</si>
  <si>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</si>
  <si>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</si>
  <si>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</si>
  <si>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</si>
  <si>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</si>
  <si>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</si>
  <si>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</si>
  <si>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</si>
  <si>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</si>
  <si>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</si>
  <si>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</si>
  <si>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</si>
  <si>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</si>
  <si>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</si>
  <si>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</si>
  <si>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</si>
  <si>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</si>
  <si>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</si>
  <si>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</si>
  <si>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</si>
  <si>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</si>
  <si>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</si>
  <si>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</si>
  <si>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</si>
  <si>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</si>
  <si>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</si>
  <si>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</si>
  <si>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</si>
  <si>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</si>
  <si>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</si>
  <si>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</si>
  <si>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</si>
  <si>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</si>
  <si>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</si>
  <si>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</si>
  <si>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</si>
  <si>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</si>
  <si>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</si>
  <si>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</si>
  <si>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</si>
  <si>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</si>
  <si>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</si>
  <si>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</si>
  <si>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</si>
  <si>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</si>
  <si>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</si>
  <si>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</si>
  <si>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</si>
  <si>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</si>
  <si>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</si>
  <si>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</si>
  <si>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</si>
  <si>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</si>
  <si>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</si>
  <si>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</si>
  <si>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</si>
  <si>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</si>
  <si>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</si>
  <si>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</si>
  <si>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</si>
  <si>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</si>
  <si>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</si>
  <si>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</si>
  <si>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</si>
  <si>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</si>
  <si>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</si>
  <si>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</si>
  <si>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</si>
  <si>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</si>
  <si>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</si>
  <si>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</si>
  <si>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</si>
  <si>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</si>
  <si>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</si>
  <si>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</si>
  <si>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</si>
  <si>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</si>
  <si>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</si>
  <si>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</si>
  <si>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</si>
  <si>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</si>
  <si>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</si>
  <si>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</si>
  <si>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</si>
  <si>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</si>
  <si>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</si>
  <si>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</si>
  <si>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</si>
  <si>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</si>
  <si>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</si>
  <si>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</si>
  <si>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</si>
  <si>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</si>
  <si>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</si>
  <si>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</si>
  <si>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</si>
  <si>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</si>
  <si>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</si>
  <si>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</si>
  <si>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</si>
  <si>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</si>
  <si>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</si>
  <si>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</si>
  <si>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</si>
  <si>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</si>
  <si>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</si>
  <si>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</si>
  <si>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</si>
  <si>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</si>
  <si>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</si>
  <si>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</si>
  <si>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</si>
  <si>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</si>
  <si>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</si>
  <si>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</si>
  <si>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</si>
  <si>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</si>
  <si>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</si>
  <si>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</si>
  <si>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</si>
  <si>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</si>
  <si>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</si>
  <si>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</si>
  <si>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</si>
  <si>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</si>
  <si>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</si>
  <si>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</si>
  <si>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</si>
  <si>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</si>
  <si>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</si>
  <si>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</si>
  <si>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</si>
  <si>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</si>
  <si>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</si>
  <si>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</si>
  <si>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</si>
  <si>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</si>
  <si>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</si>
  <si>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</si>
  <si>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</si>
  <si>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</si>
  <si>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</si>
  <si>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</si>
  <si>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</si>
  <si>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</si>
  <si>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</si>
  <si>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</si>
  <si>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</si>
  <si>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</si>
  <si>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</si>
  <si>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</si>
  <si>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</si>
  <si>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</si>
  <si>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</si>
  <si>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</si>
  <si>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</si>
  <si>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</si>
  <si>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</si>
  <si>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</si>
  <si>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</si>
  <si>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</si>
  <si>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</si>
  <si>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</si>
  <si>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</si>
  <si>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</si>
  <si>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</si>
  <si>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</si>
  <si>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</si>
  <si>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</si>
  <si>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</si>
  <si>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</si>
  <si>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</si>
  <si>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</si>
  <si>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</si>
  <si>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</si>
  <si>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</si>
  <si>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</si>
  <si>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</si>
  <si>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</si>
  <si>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</si>
  <si>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</si>
  <si>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</si>
  <si>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</si>
  <si>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</si>
  <si>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</si>
  <si>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</si>
  <si>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</si>
  <si>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</si>
  <si>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</si>
  <si>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</si>
  <si>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</si>
  <si>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</si>
  <si>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</si>
  <si>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</si>
  <si>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</si>
  <si>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</si>
  <si>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</si>
  <si>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</si>
  <si>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</si>
  <si>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</si>
  <si>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</si>
  <si>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</si>
  <si>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</si>
  <si>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</si>
  <si>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</si>
  <si>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</si>
  <si>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</si>
  <si>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</si>
  <si>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</si>
  <si>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</si>
  <si>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</si>
  <si>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</si>
  <si>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</si>
  <si>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</si>
  <si>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</si>
  <si>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</si>
  <si>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</si>
  <si>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</si>
  <si>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</si>
  <si>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</si>
  <si>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</si>
  <si>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</si>
  <si>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</si>
  <si>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</si>
  <si>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</si>
  <si>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</si>
  <si>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</si>
  <si>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</si>
  <si>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</si>
  <si>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</si>
  <si>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</si>
  <si>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</si>
  <si>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</si>
  <si>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</si>
  <si>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</si>
  <si>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</si>
  <si>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</si>
  <si>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</si>
  <si>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</si>
  <si>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</si>
  <si>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</si>
  <si>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</si>
  <si>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</si>
  <si>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</si>
  <si>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</si>
  <si>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</si>
  <si>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</si>
  <si>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</si>
  <si>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</si>
  <si>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</si>
  <si>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</si>
  <si>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</si>
  <si>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</si>
  <si>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</si>
  <si>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</si>
  <si>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</si>
  <si>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</si>
  <si>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</si>
  <si>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</si>
  <si>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</si>
  <si>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</si>
  <si>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</si>
  <si>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</si>
  <si>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</si>
  <si>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</si>
  <si>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</si>
  <si>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</si>
  <si>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</si>
  <si>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</si>
  <si>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</si>
  <si>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</si>
  <si>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</si>
  <si>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</si>
  <si>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</si>
  <si>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</si>
  <si>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</si>
  <si>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</si>
  <si>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</si>
  <si>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</si>
  <si>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</si>
  <si>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</si>
  <si>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</si>
  <si>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</si>
  <si>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</si>
  <si>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</si>
  <si>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</si>
  <si>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</si>
  <si>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</si>
  <si>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</si>
  <si>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</si>
  <si>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</si>
  <si>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</si>
  <si>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</si>
  <si>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</si>
  <si>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</si>
  <si>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</si>
  <si>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</si>
  <si>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</si>
  <si>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</si>
  <si>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</si>
  <si>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</si>
  <si>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</si>
  <si>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</si>
  <si>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</si>
  <si>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</si>
  <si>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</si>
  <si>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</si>
  <si>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</si>
  <si>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</si>
  <si>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</si>
  <si>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</si>
  <si>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</si>
  <si>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</si>
  <si>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</si>
  <si>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</si>
  <si>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</si>
  <si>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</si>
  <si>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</si>
  <si>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</si>
  <si>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</si>
  <si>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</si>
  <si>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</si>
  <si>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</si>
  <si>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</si>
  <si>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</si>
  <si>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</si>
  <si>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</si>
  <si>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</si>
  <si>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</si>
  <si>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</si>
  <si>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</si>
  <si>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</si>
  <si>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</si>
  <si>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</si>
  <si>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</si>
  <si>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</si>
  <si>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</si>
  <si>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</si>
  <si>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</si>
  <si>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</si>
  <si>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</si>
  <si>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</si>
  <si>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</si>
  <si>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</si>
  <si>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</si>
  <si>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</si>
  <si>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</si>
  <si>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</si>
  <si>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</si>
  <si>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</si>
  <si>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</si>
  <si>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</si>
  <si>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</si>
  <si>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</si>
  <si>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</si>
  <si>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</si>
  <si>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</si>
  <si>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</si>
  <si>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</si>
  <si>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</si>
  <si>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</si>
  <si>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</si>
  <si>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</si>
  <si>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</si>
  <si>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</si>
  <si>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</si>
  <si>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</si>
  <si>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</si>
  <si>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</si>
  <si>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</si>
  <si>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</si>
  <si>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</si>
  <si>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</si>
  <si>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</si>
  <si>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</si>
  <si>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</si>
  <si>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</si>
  <si>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</si>
  <si>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</si>
  <si>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</si>
  <si>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</si>
  <si>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</si>
  <si>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</si>
  <si>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</si>
  <si>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</si>
  <si>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</si>
  <si>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</si>
  <si>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</si>
  <si>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</si>
  <si>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</si>
  <si>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</si>
  <si>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</si>
  <si>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</si>
  <si>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</si>
  <si>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</si>
  <si>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</si>
  <si>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</si>
  <si>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</si>
  <si>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</si>
  <si>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</si>
  <si>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</si>
  <si>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</si>
  <si>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</si>
  <si>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</si>
  <si>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</si>
  <si>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</si>
  <si>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</si>
  <si>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</si>
  <si>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</si>
  <si>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</si>
  <si>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</si>
  <si>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</si>
  <si>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</si>
  <si>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</si>
  <si>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</si>
  <si>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</si>
  <si>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</si>
  <si>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</si>
  <si>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</si>
  <si>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</si>
  <si>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</si>
  <si>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</si>
  <si>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</si>
  <si>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</si>
  <si>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</si>
  <si>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</si>
  <si>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</si>
  <si>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</si>
  <si>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</si>
  <si>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</si>
  <si>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</si>
  <si>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</si>
  <si>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</si>
  <si>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</si>
  <si>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</si>
  <si>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</si>
  <si>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</si>
  <si>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</si>
  <si>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</si>
  <si>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</si>
  <si>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</si>
  <si>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</si>
  <si>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</si>
  <si>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</si>
  <si>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</si>
  <si>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</si>
  <si>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</si>
  <si>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</si>
  <si>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</si>
  <si>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</si>
  <si>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</si>
  <si>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</si>
  <si>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</si>
  <si>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</si>
  <si>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</si>
  <si>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</si>
  <si>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</si>
  <si>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</si>
  <si>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</si>
  <si>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</si>
  <si>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</si>
  <si>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</si>
  <si>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</si>
  <si>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</si>
  <si>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</si>
  <si>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</si>
  <si>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</si>
  <si>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</si>
  <si>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</si>
  <si>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</si>
  <si>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</si>
  <si>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</si>
  <si>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</si>
  <si>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</si>
  <si>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</si>
  <si>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</si>
  <si>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</si>
  <si>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</si>
  <si>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</si>
  <si>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</si>
  <si>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</si>
  <si>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</si>
  <si>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</si>
  <si>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</si>
  <si>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</si>
  <si>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</si>
  <si>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</si>
  <si>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</si>
  <si>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</si>
  <si>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</si>
  <si>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</si>
  <si>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</si>
  <si>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</si>
  <si>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</si>
  <si>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</si>
  <si>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</si>
  <si>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</si>
  <si>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</si>
  <si>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</si>
  <si>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</si>
  <si>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</si>
  <si>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</si>
  <si>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</si>
  <si>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</si>
  <si>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</si>
  <si>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</si>
  <si>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</si>
  <si>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</si>
  <si>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</si>
  <si>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</si>
  <si>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</si>
  <si>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</si>
  <si>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</si>
  <si>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</si>
  <si>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</si>
  <si>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</si>
  <si>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</si>
  <si>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</si>
  <si>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</si>
  <si>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</si>
  <si>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</si>
  <si>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</si>
  <si>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</si>
  <si>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</si>
  <si>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</si>
  <si>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</si>
  <si>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</si>
  <si>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</si>
  <si>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</si>
  <si>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</si>
  <si>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</si>
  <si>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</si>
  <si>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</si>
  <si>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</si>
  <si>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</si>
  <si>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</si>
  <si>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</si>
  <si>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</si>
  <si>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</si>
  <si>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</si>
  <si>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</si>
  <si>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</si>
  <si>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</si>
  <si>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</si>
  <si>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</si>
  <si>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</si>
  <si>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</si>
  <si>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</si>
  <si>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</si>
  <si>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</si>
  <si>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</si>
  <si>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</si>
  <si>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</si>
  <si>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</si>
  <si>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</si>
  <si>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</si>
  <si>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</si>
  <si>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</si>
  <si>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</si>
  <si>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</si>
  <si>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</si>
  <si>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</si>
  <si>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</si>
  <si>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</si>
  <si>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</si>
  <si>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</si>
  <si>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</si>
  <si>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</si>
  <si>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</si>
  <si>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</si>
  <si>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</si>
  <si>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</si>
  <si>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</si>
  <si>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</si>
  <si>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</si>
  <si>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</si>
  <si>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</si>
  <si>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</si>
  <si>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</si>
  <si>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</si>
  <si>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</si>
  <si>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</si>
  <si>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</si>
  <si>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</si>
  <si>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</si>
  <si>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</si>
  <si>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</si>
  <si>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</si>
  <si>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</si>
  <si>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</si>
  <si>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</si>
  <si>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</si>
  <si>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</si>
  <si>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</si>
  <si>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</si>
  <si>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</si>
  <si>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</si>
  <si>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</si>
  <si>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</si>
  <si>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</si>
  <si>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</si>
  <si>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</si>
  <si>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</si>
  <si>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</si>
  <si>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</si>
  <si>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</si>
  <si>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</si>
  <si>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</si>
  <si>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</si>
  <si>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</si>
  <si>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</si>
  <si>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</si>
  <si>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</si>
  <si>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</si>
  <si>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</si>
  <si>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</si>
  <si>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</si>
  <si>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</si>
  <si>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</si>
  <si>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</si>
  <si>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</si>
  <si>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</si>
  <si>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</si>
  <si>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</si>
  <si>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</si>
  <si>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</si>
  <si>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</si>
  <si>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</si>
  <si>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</si>
  <si>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</si>
  <si>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</si>
  <si>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</si>
  <si>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</si>
  <si>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</si>
  <si>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</si>
  <si>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</si>
  <si>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</si>
  <si>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</si>
  <si>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</si>
  <si>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</si>
  <si>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</si>
  <si>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</si>
  <si>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</si>
  <si>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</si>
  <si>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</si>
  <si>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</si>
  <si>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</si>
  <si>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</si>
  <si>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</si>
  <si>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</si>
  <si>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</si>
  <si>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</si>
  <si>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</si>
  <si>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</si>
  <si>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</si>
  <si>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</si>
  <si>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</si>
  <si>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</si>
  <si>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</si>
  <si>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</si>
  <si>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</si>
  <si>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</si>
  <si>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</si>
  <si>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</si>
  <si>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</si>
  <si>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</si>
  <si>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</si>
  <si>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</si>
  <si>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</si>
  <si>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</si>
  <si>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</si>
  <si>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</si>
  <si>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</si>
  <si>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</si>
  <si>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</si>
  <si>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</si>
  <si>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</si>
  <si>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</si>
  <si>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</si>
  <si>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</si>
  <si>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</si>
  <si>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</si>
  <si>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</si>
  <si>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</si>
  <si>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</si>
  <si>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</si>
  <si>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</si>
  <si>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</si>
  <si>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</si>
  <si>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</si>
  <si>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</si>
  <si>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</si>
  <si>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</si>
  <si>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</si>
  <si>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</si>
  <si>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</si>
  <si>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</si>
  <si>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</si>
  <si>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</si>
  <si>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</si>
  <si>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</si>
  <si>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</si>
  <si>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</si>
  <si>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</si>
  <si>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</si>
  <si>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</si>
  <si>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</si>
  <si>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</si>
  <si>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</si>
  <si>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</si>
  <si>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</si>
  <si>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</si>
  <si>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</si>
  <si>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</si>
  <si>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</si>
  <si>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</si>
  <si>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</si>
  <si>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</si>
  <si>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</si>
  <si>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</si>
  <si>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</si>
  <si>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</si>
  <si>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</si>
  <si>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</si>
  <si>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</si>
  <si>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</si>
  <si>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</si>
  <si>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</si>
  <si>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</si>
  <si>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</si>
  <si>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</si>
  <si>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</si>
  <si>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</si>
  <si>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</si>
  <si>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</si>
  <si>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</si>
  <si>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</si>
  <si>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</si>
  <si>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</si>
  <si>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</si>
  <si>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</si>
  <si>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</si>
  <si>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</si>
  <si>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</si>
  <si>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</si>
  <si>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</si>
  <si>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</si>
  <si>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</si>
  <si>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</si>
  <si>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</si>
  <si>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</si>
  <si>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</si>
  <si>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</si>
  <si>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</si>
  <si>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</si>
  <si>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</si>
  <si>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</si>
  <si>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</si>
  <si>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</si>
  <si>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</si>
  <si>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</si>
  <si>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</si>
  <si>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</si>
  <si>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</si>
  <si>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</si>
  <si>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</si>
  <si>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</si>
  <si>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</si>
  <si>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</si>
  <si>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</si>
  <si>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</si>
  <si>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</si>
  <si>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</si>
  <si>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</si>
  <si>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</si>
  <si>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</si>
  <si>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</si>
  <si>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</si>
  <si>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</si>
  <si>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</si>
  <si>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</si>
  <si>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</si>
  <si>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</si>
  <si>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</si>
  <si>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</si>
  <si>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</si>
  <si>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</si>
  <si>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</si>
  <si>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</si>
  <si>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</si>
  <si>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</si>
  <si>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</si>
  <si>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</si>
  <si>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</si>
  <si>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</si>
  <si>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</si>
  <si>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</si>
  <si>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</si>
  <si>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</si>
  <si>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</si>
  <si>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</si>
  <si>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</si>
  <si>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</si>
  <si>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</si>
  <si>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</si>
  <si>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</si>
  <si>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</si>
  <si>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</si>
  <si>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</si>
  <si>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</si>
  <si>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</si>
  <si>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</si>
  <si>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</si>
  <si>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</si>
  <si>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</si>
  <si>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</si>
  <si>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</si>
  <si>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</si>
  <si>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</si>
  <si>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</si>
  <si>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</si>
  <si>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</si>
  <si>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</si>
  <si>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</si>
  <si>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</si>
  <si>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</si>
  <si>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</si>
  <si>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</si>
  <si>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</si>
  <si>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</si>
  <si>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</si>
  <si>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</si>
  <si>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</si>
  <si>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</si>
  <si>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</si>
  <si>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</si>
  <si>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</si>
  <si>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</si>
  <si>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</si>
  <si>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</si>
  <si>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</si>
  <si>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</si>
  <si>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</si>
  <si>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</si>
  <si>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</si>
  <si>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</si>
  <si>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</si>
  <si>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</si>
  <si>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</si>
  <si>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</si>
  <si>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</si>
  <si>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</si>
  <si>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</si>
  <si>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</si>
  <si>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</si>
  <si>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</si>
  <si>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</si>
  <si>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</si>
  <si>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</si>
  <si>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</si>
  <si>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</si>
  <si>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</si>
  <si>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</si>
  <si>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</si>
  <si>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</si>
  <si>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</si>
  <si>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</si>
  <si>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</si>
  <si>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</si>
  <si>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</si>
  <si>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</si>
  <si>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</si>
  <si>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</si>
  <si>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</si>
  <si>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</si>
  <si>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</si>
  <si>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</si>
  <si>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</si>
  <si>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</si>
  <si>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</si>
  <si>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</si>
  <si>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</si>
  <si>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</si>
  <si>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</si>
  <si>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</si>
  <si>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</si>
  <si>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</si>
  <si>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</si>
  <si>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</si>
  <si>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</si>
  <si>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</si>
  <si>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</si>
  <si>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</si>
  <si>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</si>
  <si>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</si>
  <si>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</si>
  <si>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</si>
  <si>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</si>
  <si>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</si>
  <si>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</si>
  <si>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</si>
  <si>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</si>
  <si>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</si>
  <si>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</si>
  <si>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</si>
  <si>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</si>
  <si>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</si>
  <si>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</si>
  <si>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</si>
  <si>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</si>
  <si>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</si>
  <si>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</si>
  <si>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</si>
  <si>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</si>
  <si>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</si>
  <si>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</si>
  <si>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</si>
  <si>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</si>
  <si>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</si>
  <si>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</si>
  <si>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</si>
  <si>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</si>
  <si>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</si>
  <si>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</si>
  <si>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</si>
  <si>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</si>
  <si>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</si>
  <si>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</si>
  <si>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</si>
  <si>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</si>
  <si>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</si>
  <si>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</si>
  <si>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</si>
  <si>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</si>
  <si>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</si>
  <si>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</si>
  <si>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</si>
  <si>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</si>
  <si>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</si>
  <si>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</si>
  <si>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</si>
  <si>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</si>
  <si>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</si>
  <si>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</si>
  <si>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</si>
  <si>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</si>
  <si>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</si>
  <si>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</si>
  <si>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</si>
  <si>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</si>
  <si>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</si>
  <si>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</si>
  <si>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</si>
  <si>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</si>
  <si>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</si>
  <si>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</si>
  <si>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</si>
  <si>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</si>
  <si>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</si>
  <si>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</si>
  <si>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</si>
  <si>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</si>
  <si>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</si>
  <si>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</si>
  <si>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</si>
  <si>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</si>
  <si>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</si>
  <si>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</si>
  <si>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</si>
  <si>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</si>
  <si>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</si>
  <si>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</si>
  <si>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</si>
  <si>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</si>
  <si>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</si>
  <si>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</si>
  <si>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</si>
  <si>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</si>
  <si>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</si>
  <si>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</si>
  <si>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</si>
  <si>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</si>
  <si>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</si>
  <si>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</si>
  <si>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</si>
  <si>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</si>
  <si>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</si>
  <si>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</si>
  <si>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</si>
  <si>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</si>
  <si>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</si>
  <si>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</si>
  <si>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</si>
  <si>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</si>
  <si>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</si>
  <si>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</si>
  <si>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</si>
  <si>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</si>
  <si>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</si>
  <si>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</si>
  <si>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</si>
  <si>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</si>
  <si>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</si>
  <si>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</si>
  <si>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</si>
  <si>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</si>
  <si>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</si>
  <si>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</si>
  <si>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</si>
  <si>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</si>
  <si>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</si>
  <si>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</si>
  <si>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</si>
  <si>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</si>
  <si>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</si>
  <si>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</si>
  <si>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</si>
  <si>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</si>
  <si>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</si>
  <si>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</si>
  <si>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</si>
  <si>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</si>
  <si>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</si>
  <si>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</si>
  <si>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</si>
  <si>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</si>
  <si>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</si>
  <si>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</si>
  <si>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</si>
  <si>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</si>
  <si>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</si>
  <si>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</si>
  <si>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</si>
  <si>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</si>
  <si>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</si>
  <si>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</si>
  <si>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</si>
  <si>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</si>
  <si>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</si>
  <si>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</si>
  <si>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</si>
  <si>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</si>
  <si>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</si>
  <si>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</si>
  <si>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</si>
  <si>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</si>
  <si>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</si>
  <si>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</si>
  <si>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</si>
  <si>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</si>
  <si>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</si>
  <si>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</si>
  <si>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</si>
  <si>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</si>
  <si>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</si>
  <si>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</si>
  <si>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</si>
  <si>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</si>
  <si>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</si>
  <si>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</si>
  <si>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</si>
  <si>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</si>
  <si>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</si>
  <si>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</si>
  <si>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</si>
  <si>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</si>
  <si>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</si>
  <si>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</si>
  <si>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</si>
  <si>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</si>
  <si>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</si>
  <si>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</si>
  <si>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</si>
  <si>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</si>
  <si>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</si>
  <si>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</si>
  <si>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</si>
  <si>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</si>
  <si>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</si>
  <si>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</si>
  <si>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</si>
  <si>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</si>
  <si>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</si>
  <si>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</si>
  <si>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</si>
  <si>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</si>
  <si>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</si>
  <si>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</si>
  <si>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</si>
  <si>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</si>
  <si>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</si>
  <si>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</si>
  <si>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</si>
  <si>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</si>
  <si>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</si>
  <si>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</si>
  <si>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</si>
  <si>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</si>
  <si>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</si>
  <si>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</si>
  <si>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</si>
  <si>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</si>
  <si>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</si>
  <si>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</si>
  <si>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</si>
  <si>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</si>
  <si>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</si>
  <si>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</si>
  <si>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</si>
  <si>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</si>
  <si>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</si>
  <si>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</si>
  <si>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</si>
  <si>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</si>
  <si>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</si>
  <si>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</si>
  <si>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</si>
  <si>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</si>
  <si>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</si>
  <si>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</si>
  <si>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</si>
  <si>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</si>
  <si>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</si>
  <si>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</si>
  <si>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</si>
  <si>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</si>
  <si>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</si>
  <si>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</si>
  <si>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</si>
  <si>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</si>
  <si>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</si>
  <si>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</si>
  <si>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</si>
  <si>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</si>
  <si>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</si>
  <si>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</si>
  <si>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</si>
  <si>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</si>
  <si>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</si>
  <si>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</si>
  <si>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</si>
  <si>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</si>
  <si>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</si>
  <si>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</si>
  <si>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</si>
  <si>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</si>
  <si>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</si>
  <si>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</si>
  <si>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</si>
  <si>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</si>
  <si>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</si>
  <si>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</si>
  <si>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</si>
  <si>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</si>
  <si>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</si>
  <si>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</si>
  <si>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</si>
  <si>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</si>
  <si>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</si>
  <si>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</si>
  <si>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</si>
  <si>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</si>
  <si>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</si>
  <si>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</si>
  <si>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</si>
  <si>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</si>
  <si>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</si>
  <si>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</si>
  <si>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</si>
  <si>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</si>
  <si>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</si>
  <si>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</si>
  <si>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</si>
  <si>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</si>
  <si>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</si>
  <si>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</si>
  <si>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</si>
  <si>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</si>
  <si>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</si>
  <si>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</si>
  <si>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</si>
  <si>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</si>
  <si>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</si>
  <si>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</si>
  <si>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</si>
  <si>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</si>
  <si>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</si>
  <si>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</si>
  <si>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</si>
  <si>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</si>
  <si>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</si>
  <si>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</si>
  <si>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</si>
  <si>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</si>
  <si>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</si>
  <si>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</si>
  <si>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</si>
  <si>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</si>
  <si>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</si>
  <si>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</si>
  <si>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</si>
  <si>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</si>
  <si>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</si>
  <si>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</si>
  <si>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</si>
  <si>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</si>
  <si>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</si>
  <si>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</si>
  <si>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</si>
  <si>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</si>
  <si>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</si>
  <si>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</si>
  <si>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</si>
  <si>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</si>
  <si>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</si>
  <si>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</si>
  <si>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</si>
  <si>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</si>
  <si>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</si>
  <si>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</si>
  <si>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</si>
  <si>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</si>
  <si>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</si>
  <si>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</si>
  <si>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</si>
  <si>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</si>
  <si>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</si>
  <si>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</si>
  <si>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</si>
  <si>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</si>
  <si>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</si>
  <si>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</si>
  <si>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</si>
  <si>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</si>
  <si>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</si>
  <si>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</si>
  <si>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</si>
  <si>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</si>
  <si>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</si>
  <si>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</si>
  <si>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</si>
  <si>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</si>
  <si>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</si>
  <si>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</si>
  <si>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</si>
  <si>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</si>
  <si>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</si>
  <si>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</si>
  <si>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</si>
  <si>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</si>
  <si>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</si>
  <si>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</si>
  <si>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</si>
  <si>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</si>
  <si>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</si>
  <si>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</si>
  <si>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</si>
  <si>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</si>
  <si>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</si>
  <si>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</si>
  <si>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</si>
  <si>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</si>
  <si>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</si>
  <si>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</si>
  <si>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</si>
  <si>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</si>
  <si>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</si>
  <si>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</si>
  <si>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</si>
  <si>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</si>
  <si>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</si>
  <si>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</si>
  <si>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</si>
  <si>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</si>
  <si>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</si>
  <si>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</si>
  <si>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</si>
  <si>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</si>
  <si>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</si>
  <si>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</si>
  <si>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</si>
  <si>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</si>
  <si>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</si>
  <si>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</si>
  <si>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</si>
  <si>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</si>
  <si>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</si>
  <si>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</si>
  <si>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</si>
  <si>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</si>
  <si>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</si>
  <si>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</si>
  <si>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</si>
  <si>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</si>
  <si>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</si>
  <si>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</si>
  <si>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</si>
  <si>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</si>
  <si>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</si>
  <si>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</si>
  <si>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</si>
  <si>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</si>
  <si>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</si>
  <si>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</si>
  <si>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</si>
  <si>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</si>
  <si>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</si>
  <si>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</si>
  <si>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</si>
  <si>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</si>
  <si>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</si>
  <si>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</si>
  <si>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</si>
  <si>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</si>
  <si>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</si>
  <si>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</si>
  <si>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</si>
  <si>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</si>
  <si>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</si>
  <si>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</si>
  <si>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</si>
  <si>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</si>
  <si>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</si>
  <si>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</si>
  <si>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</si>
  <si>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</si>
  <si>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</si>
  <si>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</si>
  <si>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</si>
  <si>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</si>
  <si>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</si>
  <si>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</si>
  <si>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</si>
  <si>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</si>
  <si>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</si>
  <si>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</si>
  <si>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</si>
  <si>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</si>
  <si>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</si>
  <si>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</si>
  <si>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</si>
  <si>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</si>
  <si>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</si>
  <si>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</si>
  <si>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</si>
  <si>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</si>
  <si>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</si>
  <si>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</si>
  <si>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</si>
  <si>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</si>
  <si>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</si>
  <si>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</si>
  <si>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</si>
  <si>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</si>
  <si>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</si>
  <si>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</si>
  <si>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</si>
  <si>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</si>
  <si>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</si>
  <si>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</si>
  <si>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</si>
  <si>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</si>
  <si>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</si>
  <si>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</si>
  <si>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</si>
  <si>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</si>
  <si>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</si>
  <si>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</si>
  <si>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</si>
  <si>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</si>
  <si>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</si>
  <si>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</si>
  <si>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</si>
  <si>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</si>
  <si>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</si>
  <si>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</si>
  <si>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</si>
  <si>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</si>
  <si>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</si>
  <si>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</si>
  <si>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</si>
  <si>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</si>
  <si>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</si>
  <si>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</si>
  <si>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</si>
  <si>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</si>
  <si>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</si>
  <si>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</si>
  <si>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</si>
  <si>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</si>
  <si>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</si>
  <si>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</si>
  <si>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</si>
  <si>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</si>
  <si>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</si>
  <si>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</si>
  <si>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</si>
  <si>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</si>
  <si>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</si>
  <si>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</si>
  <si>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</si>
  <si>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</si>
  <si>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</si>
  <si>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</si>
  <si>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</si>
  <si>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</si>
  <si>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</si>
  <si>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</si>
  <si>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</si>
  <si>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</si>
  <si>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</si>
  <si>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</si>
  <si>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</si>
  <si>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</si>
  <si>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</si>
  <si>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</si>
  <si>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</si>
  <si>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</si>
  <si>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</si>
  <si>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</si>
  <si>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</si>
  <si>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</si>
  <si>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</si>
  <si>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</si>
  <si>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</si>
  <si>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</si>
  <si>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</si>
  <si>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</si>
  <si>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</si>
  <si>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</si>
  <si>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</si>
  <si>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</si>
  <si>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</si>
  <si>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</si>
  <si>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</si>
  <si>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</si>
  <si>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</si>
  <si>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</si>
  <si>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</si>
  <si>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</si>
  <si>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</si>
  <si>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</si>
  <si>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</si>
  <si>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</si>
  <si>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</si>
  <si>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</si>
  <si>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</si>
  <si>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</si>
  <si>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</si>
  <si>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</si>
  <si>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</si>
  <si>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</si>
  <si>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</si>
  <si>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</si>
  <si>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</si>
  <si>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</si>
  <si>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</si>
  <si>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</si>
  <si>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</si>
  <si>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</si>
  <si>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</si>
  <si>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</si>
  <si>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</si>
  <si>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</si>
  <si>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</si>
  <si>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</si>
  <si>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</si>
  <si>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</si>
  <si>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</si>
  <si>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</si>
  <si>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</si>
  <si>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</si>
  <si>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</si>
  <si>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</si>
  <si>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</si>
  <si>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</si>
  <si>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</si>
  <si>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</si>
  <si>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</si>
  <si>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</si>
  <si>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</si>
  <si>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</si>
  <si>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</si>
  <si>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</si>
  <si>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</si>
  <si>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</si>
  <si>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</si>
  <si>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</si>
  <si>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</si>
  <si>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</si>
  <si>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</si>
  <si>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</si>
  <si>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</si>
  <si>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</si>
  <si>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</si>
  <si>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</si>
  <si>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</si>
  <si>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</si>
  <si>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</si>
  <si>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</si>
  <si>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</si>
  <si>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</si>
  <si>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</si>
  <si>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</si>
  <si>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</si>
  <si>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</si>
  <si>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</si>
  <si>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</si>
  <si>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</si>
  <si>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</si>
  <si>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</si>
  <si>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</si>
  <si>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</si>
  <si>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</si>
  <si>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</si>
  <si>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</si>
  <si>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</si>
  <si>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</si>
  <si>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</si>
  <si>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</si>
  <si>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</si>
  <si>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</si>
  <si>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</si>
  <si>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</si>
  <si>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</si>
  <si>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</si>
  <si>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</si>
  <si>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</si>
  <si>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</si>
  <si>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</si>
  <si>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</si>
  <si>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</si>
  <si>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</si>
  <si>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</si>
  <si>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</si>
  <si>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</si>
  <si>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</si>
  <si>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</si>
  <si>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</si>
  <si>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</si>
  <si>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</si>
  <si>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</si>
  <si>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</si>
  <si>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</si>
  <si>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</si>
  <si>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</si>
  <si>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</si>
  <si>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</si>
  <si>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</si>
  <si>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</si>
  <si>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</si>
  <si>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</si>
  <si>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</si>
  <si>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</si>
  <si>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</si>
  <si>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</si>
  <si>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</si>
  <si>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</si>
  <si>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</si>
  <si>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</si>
  <si>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</si>
  <si>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</si>
  <si>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</si>
  <si>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</si>
  <si>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</si>
  <si>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</si>
  <si>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</si>
  <si>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</si>
  <si>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</si>
  <si>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</si>
  <si>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</si>
  <si>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</si>
  <si>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</si>
  <si>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</si>
  <si>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</si>
  <si>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</si>
  <si>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</si>
  <si>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</si>
  <si>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</si>
  <si>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</si>
  <si>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</si>
  <si>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</si>
  <si>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</si>
  <si>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</si>
  <si>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</si>
  <si>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</si>
  <si>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</si>
  <si>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</si>
  <si>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</si>
  <si>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</si>
  <si>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</si>
  <si>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</si>
  <si>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</si>
  <si>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</si>
  <si>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</si>
  <si>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</si>
  <si>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</si>
  <si>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</si>
  <si>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</si>
  <si>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</si>
  <si>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</si>
  <si>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</si>
  <si>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</si>
  <si>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</si>
  <si>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</si>
  <si>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</si>
  <si>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</si>
  <si>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</si>
  <si>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</si>
  <si>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</si>
  <si>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</si>
  <si>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</si>
  <si>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</si>
  <si>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</si>
  <si>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</si>
  <si>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</si>
  <si>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</si>
  <si>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</si>
  <si>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</si>
  <si>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</si>
  <si>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</si>
  <si>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</si>
  <si>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</si>
  <si>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</si>
  <si>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</si>
  <si>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</si>
  <si>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</si>
  <si>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</si>
  <si>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</si>
  <si>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</si>
  <si>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</si>
  <si>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</si>
  <si>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</si>
  <si>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</si>
  <si>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</si>
  <si>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</si>
  <si>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</si>
  <si>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</si>
  <si>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</si>
  <si>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</si>
  <si>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</si>
  <si>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</si>
  <si>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</si>
  <si>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</si>
  <si>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</si>
  <si>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</si>
  <si>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</si>
  <si>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</si>
  <si>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</si>
  <si>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</si>
  <si>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</si>
  <si>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</si>
  <si>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</si>
  <si>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</si>
  <si>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</si>
  <si>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</si>
  <si>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</si>
  <si>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</si>
  <si>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</si>
  <si>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</si>
  <si>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</si>
  <si>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</si>
  <si>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</si>
  <si>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</si>
  <si>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</si>
  <si>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</si>
  <si>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</si>
  <si>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</si>
  <si>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</si>
  <si>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</si>
  <si>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</si>
  <si>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</si>
  <si>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</si>
  <si>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</si>
  <si>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</si>
  <si>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</si>
  <si>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</si>
  <si>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</si>
  <si>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</si>
  <si>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</si>
  <si>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</si>
  <si>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</si>
  <si>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</si>
  <si>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</si>
  <si>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</si>
  <si>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</si>
  <si>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</si>
  <si>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</si>
  <si>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</si>
  <si>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</si>
  <si>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</si>
  <si>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</si>
  <si>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</si>
  <si>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</si>
  <si>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</si>
  <si>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</si>
  <si>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</si>
  <si>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</si>
  <si>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</si>
  <si>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</si>
  <si>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</si>
  <si>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</si>
  <si>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</si>
  <si>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</si>
  <si>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</si>
  <si>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</si>
  <si>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</si>
  <si>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</si>
  <si>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</si>
  <si>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</si>
  <si>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</si>
  <si>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</si>
  <si>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</si>
  <si>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</si>
  <si>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</si>
  <si>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</si>
  <si>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</si>
  <si>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</si>
  <si>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</si>
  <si>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</si>
  <si>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</si>
  <si>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</si>
  <si>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</si>
  <si>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</si>
  <si>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</si>
  <si>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</si>
  <si>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</si>
  <si>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</si>
  <si>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</si>
  <si>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</si>
  <si>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</si>
  <si>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</si>
  <si>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</si>
  <si>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</si>
  <si>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</si>
  <si>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</si>
  <si>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</si>
  <si>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</si>
  <si>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</si>
  <si>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</si>
  <si>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</si>
  <si>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</si>
  <si>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</si>
  <si>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</si>
  <si>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</si>
  <si>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</si>
  <si>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</si>
  <si>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</si>
  <si>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</si>
  <si>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</si>
  <si>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</si>
  <si>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</si>
  <si>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</si>
  <si>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</si>
  <si>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</si>
  <si>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</si>
  <si>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</si>
  <si>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</si>
  <si>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</si>
  <si>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</si>
  <si>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</si>
  <si>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</si>
  <si>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</si>
  <si>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</si>
  <si>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</si>
  <si>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</si>
  <si>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</si>
  <si>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</si>
  <si>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</si>
  <si>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</si>
  <si>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</si>
  <si>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</si>
  <si>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</si>
  <si>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</si>
  <si>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</si>
  <si>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</si>
  <si>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</si>
  <si>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</si>
  <si>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</si>
  <si>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</si>
  <si>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</si>
  <si>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</si>
  <si>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</si>
  <si>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</si>
  <si>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</si>
  <si>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</si>
  <si>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</si>
  <si>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</si>
  <si>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</si>
  <si>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</si>
  <si>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</si>
  <si>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</si>
  <si>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</si>
  <si>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</si>
  <si>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</si>
  <si>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</si>
  <si>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</si>
  <si>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</si>
  <si>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</si>
  <si>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</si>
  <si>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</si>
  <si>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</si>
  <si>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</si>
  <si>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</si>
  <si>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</si>
  <si>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</si>
  <si>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</si>
  <si>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</si>
  <si>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</si>
  <si>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</si>
  <si>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</si>
  <si>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</si>
  <si>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</si>
  <si>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</si>
  <si>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</si>
  <si>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</si>
  <si>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</si>
  <si>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</si>
  <si>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</si>
  <si>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</si>
  <si>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</si>
  <si>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</si>
  <si>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</si>
  <si>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</si>
  <si>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</si>
  <si>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</si>
  <si>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</si>
  <si>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</si>
  <si>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</si>
  <si>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</si>
  <si>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</si>
  <si>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</si>
  <si>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</si>
  <si>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</si>
  <si>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</si>
  <si>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</si>
  <si>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</si>
  <si>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</si>
  <si>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</si>
  <si>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</si>
  <si>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</si>
  <si>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</si>
  <si>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</si>
  <si>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</si>
  <si>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</si>
  <si>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</si>
  <si>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</si>
  <si>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</si>
  <si>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</si>
  <si>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</si>
  <si>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</si>
  <si>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</si>
  <si>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</si>
  <si>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</si>
  <si>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</si>
  <si>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</si>
  <si>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</si>
  <si>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</si>
  <si>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</si>
  <si>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</si>
  <si>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</si>
  <si>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</si>
  <si>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</si>
  <si>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</si>
  <si>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</si>
  <si>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</si>
  <si>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</si>
  <si>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</si>
  <si>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</si>
  <si>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</si>
  <si>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</si>
  <si>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</si>
  <si>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</si>
  <si>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</si>
  <si>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</si>
  <si>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</si>
  <si>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</si>
  <si>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</si>
  <si>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</si>
  <si>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</si>
  <si>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</si>
  <si>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</si>
  <si>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</si>
  <si>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</si>
  <si>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</si>
  <si>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</si>
  <si>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</si>
  <si>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</si>
  <si>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</si>
  <si>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</si>
  <si>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</si>
  <si>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</si>
  <si>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</si>
  <si>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</si>
  <si>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</si>
  <si>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</si>
  <si>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</si>
  <si>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</si>
  <si>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</si>
  <si>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</si>
  <si>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</si>
  <si>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</si>
  <si>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</si>
  <si>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</si>
  <si>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</si>
  <si>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</si>
  <si>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</si>
  <si>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</si>
  <si>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</si>
  <si>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</si>
  <si>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</si>
  <si>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</si>
  <si>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</si>
  <si>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</si>
  <si>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</si>
  <si>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</si>
  <si>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</si>
  <si>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</si>
  <si>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</si>
  <si>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</si>
  <si>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</si>
  <si>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</si>
  <si>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</si>
  <si>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</si>
  <si>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</si>
  <si>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</si>
  <si>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</si>
  <si>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</si>
  <si>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</si>
  <si>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</si>
  <si>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</si>
  <si>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</si>
  <si>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</si>
  <si>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</si>
  <si>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</si>
  <si>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</si>
  <si>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</si>
  <si>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</si>
  <si>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</si>
  <si>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</si>
  <si>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</si>
  <si>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</si>
  <si>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</si>
  <si>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</si>
  <si>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</si>
  <si>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</si>
  <si>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</si>
  <si>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</si>
  <si>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</si>
  <si>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</si>
  <si>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</si>
  <si>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</si>
  <si>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</si>
  <si>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</si>
  <si>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</si>
  <si>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</si>
  <si>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</si>
  <si>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</si>
  <si>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</si>
  <si>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</si>
  <si>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</si>
  <si>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</si>
  <si>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</si>
  <si>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</si>
  <si>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</si>
  <si>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</si>
  <si>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</si>
  <si>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</si>
  <si>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</si>
  <si>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</si>
  <si>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</si>
  <si>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</si>
  <si>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</si>
  <si>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</si>
  <si>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</si>
  <si>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</si>
  <si>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</si>
  <si>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</si>
  <si>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</si>
  <si>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</si>
  <si>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</si>
  <si>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</si>
  <si>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</si>
  <si>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</si>
  <si>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</si>
  <si>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</si>
  <si>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</si>
  <si>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</si>
  <si>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</si>
  <si>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</si>
  <si>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</si>
  <si>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</si>
  <si>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</si>
  <si>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</si>
  <si>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</si>
  <si>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</si>
  <si>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</si>
  <si>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</si>
  <si>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</si>
  <si>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</si>
  <si>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</si>
  <si>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</si>
  <si>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</si>
  <si>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</si>
  <si>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</si>
  <si>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</si>
  <si>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</si>
  <si>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</si>
  <si>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</si>
  <si>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</si>
  <si>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</si>
  <si>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</si>
  <si>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</si>
  <si>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</si>
  <si>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</si>
  <si>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</si>
  <si>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</si>
  <si>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</si>
  <si>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</si>
  <si>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</si>
  <si>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</si>
  <si>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</si>
  <si>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</si>
  <si>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</si>
  <si>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</si>
  <si>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</si>
  <si>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</si>
  <si>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</si>
  <si>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</si>
  <si>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</si>
  <si>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</si>
  <si>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</si>
  <si>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</si>
  <si>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</si>
  <si>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</si>
  <si>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</si>
  <si>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</si>
  <si>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</si>
  <si>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</si>
  <si>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</si>
  <si>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</si>
  <si>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</si>
  <si>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</si>
  <si>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</si>
  <si>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</si>
  <si>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</si>
  <si>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</si>
  <si>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</si>
  <si>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</si>
  <si>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</si>
  <si>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</si>
  <si>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</si>
  <si>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</si>
  <si>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</si>
  <si>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</si>
  <si>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</si>
  <si>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</si>
  <si>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</si>
  <si>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</si>
  <si>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</si>
  <si>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</si>
  <si>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</si>
  <si>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</si>
  <si>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</si>
  <si>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</si>
  <si>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</si>
  <si>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</si>
  <si>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</si>
  <si>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</si>
  <si>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</si>
  <si>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</si>
  <si>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</si>
  <si>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</si>
  <si>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</si>
  <si>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</si>
  <si>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</si>
  <si>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</si>
  <si>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</si>
  <si>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</si>
  <si>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</si>
  <si>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</si>
  <si>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</si>
  <si>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</si>
  <si>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</si>
  <si>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</si>
  <si>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</si>
  <si>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</si>
  <si>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</si>
  <si>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</si>
  <si>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</si>
  <si>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</si>
  <si>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</si>
  <si>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</si>
  <si>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</si>
  <si>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</si>
  <si>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</si>
  <si>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</si>
  <si>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</si>
  <si>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</si>
  <si>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</si>
  <si>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</si>
  <si>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</si>
  <si>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</si>
  <si>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</si>
  <si>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</si>
  <si>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</si>
  <si>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</si>
  <si>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</si>
  <si>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</si>
  <si>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</si>
  <si>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</si>
  <si>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</si>
  <si>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</si>
  <si>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</si>
  <si>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</si>
  <si>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</si>
  <si>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</si>
  <si>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</si>
  <si>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</si>
  <si>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</si>
  <si>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</si>
  <si>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</si>
  <si>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</si>
  <si>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</si>
  <si>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</si>
  <si>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</si>
  <si>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</si>
  <si>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</si>
  <si>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</si>
  <si>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</si>
  <si>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</si>
  <si>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</si>
  <si>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</si>
  <si>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</si>
  <si>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</si>
  <si>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</si>
  <si>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</si>
  <si>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</si>
  <si>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</si>
  <si>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</si>
  <si>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</si>
  <si>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</si>
  <si>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</si>
  <si>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</si>
  <si>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</si>
  <si>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</si>
  <si>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</si>
  <si>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</si>
  <si>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</si>
  <si>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</si>
  <si>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</si>
  <si>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</si>
  <si>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</si>
  <si>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</si>
  <si>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</si>
  <si>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</si>
  <si>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</si>
  <si>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</si>
  <si>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</si>
  <si>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</si>
  <si>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</si>
  <si>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</si>
  <si>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</si>
  <si>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</si>
  <si>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</si>
  <si>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</si>
  <si>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</si>
  <si>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</si>
  <si>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</si>
  <si>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</si>
  <si>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</si>
  <si>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</si>
  <si>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</si>
  <si>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</si>
  <si>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</si>
  <si>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</si>
  <si>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</si>
  <si>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</si>
  <si>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</si>
  <si>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</si>
  <si>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</si>
  <si>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</si>
  <si>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</si>
  <si>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</si>
  <si>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</si>
  <si>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</si>
  <si>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</si>
  <si>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</si>
  <si>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</si>
  <si>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</si>
  <si>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</si>
  <si>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</si>
  <si>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</si>
  <si>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</si>
  <si>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</si>
  <si>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</si>
  <si>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</si>
  <si>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</si>
  <si>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</si>
  <si>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</si>
  <si>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</si>
  <si>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</si>
  <si>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</si>
  <si>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</si>
  <si>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</si>
  <si>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</si>
  <si>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</si>
  <si>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</si>
  <si>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</si>
  <si>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</si>
  <si>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</si>
  <si>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</si>
  <si>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</si>
  <si>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</si>
  <si>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</si>
  <si>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</si>
  <si>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</si>
  <si>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</si>
  <si>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</si>
  <si>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</si>
  <si>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</si>
  <si>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</si>
  <si>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</si>
  <si>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</si>
  <si>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</si>
  <si>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</si>
  <si>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</si>
  <si>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</si>
  <si>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</si>
  <si>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</si>
  <si>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</si>
  <si>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</si>
  <si>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</si>
  <si>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</si>
  <si>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</si>
  <si>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</si>
  <si>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</si>
  <si>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</si>
  <si>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</si>
  <si>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</si>
  <si>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</si>
  <si>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</si>
  <si>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</si>
  <si>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</si>
  <si>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</si>
  <si>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</si>
  <si>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</si>
  <si>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</si>
  <si>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</si>
  <si>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</si>
  <si>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</si>
  <si>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</si>
  <si>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</si>
  <si>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</si>
  <si>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</si>
  <si>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</si>
  <si>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</si>
  <si>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</si>
  <si>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</si>
  <si>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</si>
  <si>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</si>
  <si>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</si>
  <si>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</si>
  <si>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</si>
  <si>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</si>
  <si>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</si>
  <si>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</si>
  <si>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</si>
  <si>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</si>
  <si>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</si>
  <si>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</si>
  <si>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</si>
  <si>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</si>
  <si>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</si>
  <si>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</si>
  <si>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</si>
  <si>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</si>
  <si>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</si>
  <si>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</si>
  <si>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</si>
  <si>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</si>
  <si>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</si>
  <si>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</si>
  <si>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</si>
  <si>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</si>
  <si>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</si>
  <si>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</si>
  <si>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</si>
  <si>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</si>
  <si>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</si>
  <si>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</si>
  <si>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</si>
  <si>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</si>
  <si>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</si>
  <si>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</si>
  <si>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</si>
  <si>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</si>
  <si>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</si>
  <si>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</si>
  <si>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</si>
  <si>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</si>
  <si>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</si>
  <si>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</si>
  <si>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</si>
  <si>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</si>
  <si>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</si>
  <si>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</si>
  <si>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</si>
  <si>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</si>
  <si>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</si>
  <si>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</si>
  <si>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</si>
  <si>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</si>
  <si>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</si>
  <si>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</si>
  <si>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</si>
  <si>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</si>
  <si>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</si>
  <si>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</si>
  <si>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</si>
  <si>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</si>
  <si>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</si>
  <si>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</si>
  <si>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</si>
  <si>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</si>
  <si>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</si>
  <si>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</si>
  <si>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</si>
  <si>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</si>
  <si>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</si>
  <si>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</si>
  <si>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</si>
  <si>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</si>
  <si>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</si>
  <si>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</si>
  <si>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</si>
  <si>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</si>
  <si>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</si>
  <si>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</si>
  <si>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</si>
  <si>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</si>
  <si>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</si>
  <si>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</si>
  <si>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</si>
  <si>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</si>
  <si>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</si>
  <si>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</si>
  <si>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</si>
  <si>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</si>
  <si>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</si>
  <si>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</si>
  <si>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</si>
  <si>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</si>
  <si>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</si>
  <si>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</si>
  <si>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</si>
  <si>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</si>
  <si>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</si>
  <si>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</si>
  <si>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</si>
  <si>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</si>
  <si>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</si>
  <si>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</si>
  <si>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</si>
  <si>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</si>
  <si>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</si>
  <si>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</si>
  <si>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</si>
  <si>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</si>
  <si>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</si>
  <si>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</si>
  <si>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</si>
  <si>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</si>
  <si>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</si>
  <si>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</si>
  <si>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</si>
  <si>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</si>
  <si>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</si>
  <si>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</si>
  <si>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</si>
  <si>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</si>
  <si>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</si>
  <si>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</si>
  <si>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</si>
  <si>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</si>
  <si>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</si>
  <si>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</si>
  <si>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</si>
  <si>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</si>
  <si>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</si>
  <si>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</si>
  <si>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</si>
  <si>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</si>
  <si>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</si>
  <si>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</si>
  <si>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</si>
  <si>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</si>
  <si>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</si>
  <si>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</si>
  <si>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</si>
  <si>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</si>
  <si>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</si>
  <si>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</si>
  <si>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</si>
  <si>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</si>
  <si>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</si>
  <si>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</si>
  <si>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</si>
  <si>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</si>
  <si>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</si>
  <si>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</si>
  <si>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</si>
  <si>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</si>
  <si>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</si>
  <si>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</si>
  <si>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</si>
  <si>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</si>
  <si>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</si>
  <si>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</si>
  <si>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</si>
  <si>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</si>
  <si>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</si>
  <si>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</si>
  <si>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</si>
  <si>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</si>
  <si>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</si>
  <si>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</si>
  <si>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</si>
  <si>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</si>
  <si>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</si>
  <si>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</si>
  <si>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</si>
  <si>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</si>
  <si>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</si>
  <si>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</si>
  <si>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</si>
  <si>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</si>
  <si>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</si>
  <si>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</si>
  <si>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</si>
  <si>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</si>
  <si>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</si>
  <si>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</si>
  <si>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</si>
  <si>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</si>
  <si>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</si>
  <si>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</si>
  <si>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</si>
  <si>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</si>
  <si>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</si>
  <si>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</si>
  <si>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</si>
  <si>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</si>
  <si>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</si>
  <si>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</si>
  <si>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</si>
  <si>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</si>
  <si>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</si>
  <si>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</si>
  <si>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</si>
  <si>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</si>
  <si>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</si>
  <si>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</si>
  <si>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</si>
  <si>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</si>
  <si>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</si>
  <si>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</si>
  <si>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</si>
  <si>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</si>
  <si>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</si>
  <si>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</si>
  <si>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</si>
  <si>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</si>
  <si>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</si>
  <si>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</si>
  <si>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</si>
  <si>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</si>
  <si>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</si>
  <si>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</si>
  <si>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</si>
  <si>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</si>
  <si>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</si>
  <si>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</si>
  <si>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</si>
  <si>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</si>
  <si>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</si>
  <si>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</si>
  <si>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</si>
  <si>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</si>
  <si>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</si>
  <si>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</si>
  <si>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</si>
  <si>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</si>
  <si>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</si>
  <si>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</si>
  <si>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</si>
  <si>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</si>
  <si>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</si>
  <si>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</si>
  <si>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</si>
  <si>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</si>
  <si>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</si>
  <si>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</si>
  <si>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</si>
  <si>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</si>
  <si>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</si>
  <si>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</si>
  <si>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</si>
  <si>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</si>
  <si>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</si>
  <si>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</si>
  <si>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</si>
  <si>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</si>
  <si>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</si>
  <si>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</si>
  <si>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</si>
  <si>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</si>
  <si>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</si>
  <si>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</si>
  <si>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</si>
  <si>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</si>
  <si>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</si>
  <si>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</si>
  <si>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</si>
  <si>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</si>
  <si>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</si>
  <si>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</si>
  <si>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</si>
  <si>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</si>
  <si>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</si>
  <si>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</si>
  <si>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</si>
  <si>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</si>
  <si>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</si>
  <si>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</si>
  <si>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</si>
  <si>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</si>
  <si>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</si>
  <si>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</si>
  <si>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</si>
  <si>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</si>
  <si>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</si>
  <si>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</si>
  <si>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</si>
  <si>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</si>
  <si>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</si>
  <si>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</si>
  <si>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</si>
  <si>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</si>
  <si>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</si>
  <si>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</si>
  <si>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</si>
  <si>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</si>
  <si>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</si>
  <si>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</si>
  <si>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</si>
  <si>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</si>
  <si>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</si>
  <si>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</si>
  <si>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</si>
  <si>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</si>
  <si>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</si>
  <si>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</si>
  <si>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</si>
  <si>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</si>
  <si>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</si>
  <si>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</si>
  <si>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</si>
  <si>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</si>
  <si>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</si>
  <si>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</si>
  <si>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</si>
  <si>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</si>
  <si>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</si>
  <si>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</si>
  <si>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</si>
  <si>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</si>
  <si>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</si>
  <si>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</si>
  <si>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</si>
  <si>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</si>
  <si>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</si>
  <si>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</si>
  <si>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</si>
  <si>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</si>
  <si>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</si>
  <si>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</si>
  <si>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</si>
  <si>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</si>
  <si>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</si>
  <si>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</si>
  <si>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</si>
  <si>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</si>
  <si>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</si>
  <si>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</si>
  <si>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</si>
  <si>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</si>
  <si>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</si>
  <si>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</si>
  <si>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</si>
  <si>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</si>
  <si>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</si>
  <si>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</si>
  <si>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</si>
  <si>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</si>
  <si>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</si>
  <si>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</si>
  <si>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</si>
  <si>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</si>
  <si>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</si>
  <si>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</si>
  <si>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</si>
  <si>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</si>
  <si>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</si>
  <si>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</si>
  <si>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</si>
  <si>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</si>
  <si>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</si>
  <si>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</si>
  <si>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</si>
  <si>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</si>
  <si>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</si>
  <si>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</si>
  <si>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</si>
  <si>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</si>
  <si>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</si>
  <si>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</si>
  <si>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</si>
  <si>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</si>
  <si>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</si>
  <si>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</si>
  <si>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</si>
  <si>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</si>
  <si>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</si>
  <si>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</si>
  <si>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</si>
  <si>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</si>
  <si>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</si>
  <si>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</si>
  <si>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</si>
  <si>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</si>
  <si>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</si>
  <si>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</si>
  <si>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</si>
  <si>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</si>
  <si>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</si>
  <si>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</si>
  <si>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</si>
  <si>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</si>
  <si>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</si>
  <si>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</si>
  <si>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</si>
  <si>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</si>
  <si>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</si>
  <si>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</si>
  <si>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</si>
  <si>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</si>
  <si>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</si>
  <si>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</si>
  <si>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</si>
  <si>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</si>
  <si>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</si>
  <si>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</si>
  <si>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</si>
  <si>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</si>
  <si>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</si>
  <si>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</si>
  <si>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</si>
  <si>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</si>
  <si>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</si>
  <si>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</si>
  <si>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</si>
  <si>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</si>
  <si>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</si>
  <si>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</si>
  <si>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</si>
  <si>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</si>
  <si>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</si>
  <si>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</si>
  <si>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</si>
  <si>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</si>
  <si>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</si>
  <si>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</si>
  <si>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</si>
  <si>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</si>
  <si>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</si>
  <si>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</si>
  <si>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</si>
  <si>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</si>
  <si>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</si>
  <si>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</si>
  <si>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</si>
  <si>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</si>
  <si>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</si>
  <si>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</si>
  <si>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</si>
  <si>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</si>
  <si>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</si>
  <si>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</si>
  <si>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</si>
  <si>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</si>
  <si>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</si>
  <si>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</si>
  <si>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</si>
  <si>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</si>
  <si>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</si>
  <si>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</si>
  <si>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</si>
  <si>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</si>
  <si>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</si>
  <si>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</si>
  <si>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</si>
  <si>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</si>
  <si>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</si>
  <si>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</si>
  <si>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</si>
  <si>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</si>
  <si>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</si>
  <si>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</si>
  <si>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</si>
  <si>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</si>
  <si>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</si>
  <si>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</si>
  <si>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</si>
  <si>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</si>
  <si>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</si>
  <si>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</si>
  <si>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</si>
  <si>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</si>
  <si>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</si>
  <si>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</si>
  <si>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</si>
  <si>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</si>
  <si>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</si>
  <si>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</si>
  <si>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</si>
  <si>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</si>
  <si>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</si>
  <si>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</si>
  <si>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</si>
  <si>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</si>
  <si>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</si>
  <si>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</si>
  <si>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</si>
  <si>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</si>
  <si>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</si>
  <si>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</si>
  <si>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</si>
  <si>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</si>
  <si>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</si>
  <si>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</si>
  <si>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</si>
  <si>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</si>
  <si>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</si>
  <si>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</si>
  <si>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</si>
  <si>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</si>
  <si>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</si>
  <si>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</si>
  <si>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</si>
  <si>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</si>
  <si>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</si>
  <si>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</si>
  <si>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</si>
  <si>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</si>
  <si>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</si>
  <si>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</si>
  <si>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</si>
  <si>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</si>
  <si>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</si>
  <si>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</si>
  <si>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</si>
  <si>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</si>
  <si>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</si>
  <si>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</si>
  <si>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</si>
  <si>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</si>
  <si>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</si>
  <si>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</si>
  <si>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</si>
  <si>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</si>
  <si>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</si>
  <si>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</si>
  <si>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</si>
  <si>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</si>
  <si>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</si>
  <si>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</si>
  <si>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</si>
  <si>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</si>
  <si>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</si>
  <si>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</si>
  <si>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</si>
  <si>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</si>
  <si>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</si>
  <si>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</si>
  <si>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</si>
  <si>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</si>
  <si>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</si>
  <si>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</si>
  <si>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</si>
  <si>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</si>
  <si>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</si>
  <si>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</si>
  <si>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</si>
  <si>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</si>
  <si>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</si>
  <si>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</si>
  <si>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</si>
  <si>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</si>
  <si>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</si>
  <si>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</si>
  <si>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</si>
  <si>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</si>
  <si>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</si>
  <si>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</si>
  <si>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</si>
  <si>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</si>
  <si>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</si>
  <si>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</si>
  <si>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</si>
  <si>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</si>
  <si>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</si>
  <si>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</si>
  <si>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</si>
  <si>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</si>
  <si>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</si>
  <si>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</si>
  <si>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</si>
  <si>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</si>
  <si>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</si>
  <si>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</si>
  <si>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</si>
  <si>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</si>
  <si>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</si>
  <si>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</si>
  <si>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</si>
  <si>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</si>
  <si>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</si>
  <si>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</si>
  <si>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</si>
  <si>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</si>
  <si>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</si>
  <si>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</si>
  <si>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</si>
  <si>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</si>
  <si>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</si>
  <si>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</si>
  <si>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</si>
  <si>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</si>
  <si>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</si>
  <si>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</si>
  <si>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</si>
  <si>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</si>
  <si>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</si>
  <si>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</si>
  <si>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</si>
  <si>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</si>
  <si>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</si>
  <si>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</si>
  <si>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</si>
  <si>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</si>
  <si>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</si>
  <si>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</si>
  <si>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</si>
  <si>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</si>
  <si>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</si>
  <si>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</si>
  <si>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</si>
  <si>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</si>
  <si>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</si>
  <si>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</si>
  <si>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</si>
  <si>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</si>
  <si>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</si>
  <si>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</si>
  <si>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</si>
  <si>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</si>
  <si>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</si>
  <si>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</si>
  <si>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</si>
  <si>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</si>
  <si>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</si>
  <si>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</si>
  <si>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</si>
  <si>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</si>
  <si>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</si>
  <si>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</si>
  <si>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</si>
  <si>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</si>
  <si>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</si>
  <si>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</si>
  <si>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</si>
  <si>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</si>
  <si>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</si>
  <si>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</si>
  <si>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</si>
  <si>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</si>
  <si>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</si>
  <si>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</si>
  <si>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</si>
  <si>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</si>
  <si>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</si>
  <si>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</si>
  <si>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</si>
  <si>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</si>
  <si>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</si>
  <si>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</si>
  <si>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</si>
  <si>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</si>
  <si>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</si>
  <si>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</si>
  <si>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</si>
  <si>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</si>
  <si>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</si>
  <si>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</si>
  <si>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</si>
  <si>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</si>
  <si>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</si>
  <si>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</si>
  <si>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</si>
  <si>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</si>
  <si>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</si>
  <si>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</si>
  <si>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</si>
  <si>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</si>
  <si>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</si>
  <si>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</si>
  <si>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</si>
  <si>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</si>
  <si>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</si>
  <si>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</si>
  <si>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</si>
  <si>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</si>
  <si>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</si>
  <si>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</si>
  <si>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</si>
  <si>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</si>
  <si>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</si>
  <si>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</si>
  <si>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</si>
  <si>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</si>
  <si>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</si>
  <si>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</si>
  <si>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</si>
  <si>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</si>
  <si>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</si>
  <si>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</si>
  <si>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</si>
  <si>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</si>
  <si>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</si>
  <si>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</si>
  <si>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</si>
  <si>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</si>
  <si>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</si>
  <si>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</si>
  <si>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</si>
  <si>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</si>
  <si>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</si>
  <si>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</si>
  <si>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</si>
  <si>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</si>
  <si>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</si>
  <si>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</si>
  <si>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</si>
  <si>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</si>
  <si>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</si>
  <si>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</si>
  <si>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</si>
  <si>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</si>
  <si>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</si>
  <si>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</si>
  <si>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</si>
  <si>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</si>
  <si>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</si>
  <si>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</si>
  <si>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</si>
  <si>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</si>
  <si>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</si>
  <si>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</si>
  <si>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</si>
  <si>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</si>
  <si>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</si>
  <si>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</si>
  <si>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</si>
  <si>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</si>
  <si>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</si>
  <si>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</si>
  <si>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</si>
  <si>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</si>
  <si>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</si>
  <si>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</si>
  <si>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</si>
  <si>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</si>
  <si>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</si>
  <si>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</si>
  <si>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</si>
  <si>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</si>
  <si>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</si>
  <si>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</si>
  <si>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</si>
  <si>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</si>
  <si>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</si>
  <si>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</si>
  <si>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</si>
  <si>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</si>
  <si>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</si>
  <si>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</si>
  <si>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</si>
  <si>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</si>
  <si>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</si>
  <si>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</si>
  <si>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</si>
  <si>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</si>
  <si>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</si>
  <si>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</si>
  <si>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</si>
  <si>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</si>
  <si>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</si>
  <si>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</si>
  <si>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</si>
  <si>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</si>
  <si>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</si>
  <si>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</si>
  <si>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</si>
  <si>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</si>
  <si>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</si>
  <si>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</si>
  <si>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</si>
  <si>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</si>
  <si>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</si>
  <si>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</si>
  <si>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</si>
  <si>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</si>
  <si>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</si>
  <si>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</si>
  <si>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</si>
  <si>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</si>
  <si>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</si>
  <si>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</si>
  <si>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</si>
  <si>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</si>
  <si>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</si>
  <si>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</si>
  <si>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</si>
  <si>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</si>
  <si>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</si>
  <si>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</si>
  <si>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</si>
  <si>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</si>
  <si>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</si>
  <si>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</si>
  <si>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</si>
  <si>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</si>
  <si>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</si>
  <si>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</si>
  <si>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</si>
  <si>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</si>
  <si>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</si>
  <si>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</si>
  <si>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</si>
  <si>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</si>
  <si>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</si>
  <si>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</si>
  <si>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</si>
  <si>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</si>
  <si>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</si>
  <si>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</si>
  <si>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</si>
  <si>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</si>
  <si>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</si>
  <si>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</si>
  <si>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</si>
  <si>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</si>
  <si>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</si>
  <si>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</si>
  <si>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</si>
  <si>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</si>
  <si>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</si>
  <si>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</si>
  <si>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</si>
  <si>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</si>
  <si>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</si>
  <si>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</si>
  <si>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</si>
  <si>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</si>
  <si>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</si>
  <si>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</si>
  <si>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</si>
  <si>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</si>
  <si>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</si>
  <si>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</si>
  <si>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</si>
  <si>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</si>
  <si>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</si>
  <si>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</si>
  <si>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</si>
  <si>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</si>
  <si>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</si>
  <si>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</si>
  <si>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</si>
  <si>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</si>
  <si>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</si>
  <si>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</si>
  <si>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</si>
  <si>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</si>
  <si>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</si>
  <si>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</si>
  <si>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</si>
  <si>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</si>
  <si>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</si>
  <si>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</si>
  <si>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</si>
  <si>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</si>
  <si>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</si>
  <si>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</si>
  <si>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</si>
  <si>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</si>
  <si>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</si>
  <si>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</si>
  <si>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</si>
  <si>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</si>
  <si>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</si>
  <si>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</si>
  <si>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</si>
  <si>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</si>
  <si>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</si>
  <si>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</si>
  <si>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</si>
  <si>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</si>
  <si>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</si>
  <si>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</si>
  <si>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</si>
  <si>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</si>
  <si>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</si>
  <si>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</si>
  <si>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</si>
  <si>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</si>
  <si>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</si>
  <si>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</si>
  <si>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</si>
  <si>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</si>
  <si>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</si>
  <si>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</si>
  <si>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</si>
  <si>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</si>
  <si>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</si>
  <si>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</si>
  <si>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</si>
  <si>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</si>
  <si>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</si>
  <si>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</si>
  <si>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</si>
  <si>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</si>
  <si>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</si>
  <si>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</si>
  <si>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</si>
  <si>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</si>
  <si>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</si>
  <si>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</si>
  <si>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</si>
  <si>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</si>
  <si>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</si>
  <si>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</si>
  <si>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</si>
  <si>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</si>
  <si>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</si>
  <si>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</si>
  <si>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</si>
  <si>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</si>
  <si>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</si>
  <si>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</si>
  <si>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</si>
  <si>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</si>
  <si>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</si>
  <si>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</si>
  <si>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</si>
  <si>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</si>
  <si>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</si>
  <si>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</si>
  <si>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</si>
  <si>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</si>
  <si>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</si>
  <si>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</si>
  <si>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</si>
  <si>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</si>
  <si>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</si>
  <si>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</si>
  <si>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</si>
  <si>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</si>
  <si>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</si>
  <si>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</si>
  <si>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</si>
  <si>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</si>
  <si>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</si>
  <si>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</si>
  <si>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</si>
  <si>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</si>
  <si>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</si>
  <si>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</si>
  <si>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</si>
  <si>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</si>
  <si>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</si>
  <si>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</si>
  <si>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</si>
  <si>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</si>
  <si>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</si>
  <si>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</si>
  <si>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</si>
  <si>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</si>
  <si>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</si>
  <si>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</si>
  <si>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</si>
  <si>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</si>
  <si>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</si>
  <si>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</si>
  <si>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</si>
  <si>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</si>
  <si>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</si>
  <si>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</si>
  <si>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</si>
  <si>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</si>
  <si>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</si>
  <si>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</si>
  <si>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</si>
  <si>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</si>
  <si>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</si>
  <si>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</si>
  <si>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</si>
  <si>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</si>
  <si>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</si>
  <si>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</si>
  <si>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</si>
  <si>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</si>
  <si>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</si>
  <si>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</si>
  <si>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</si>
  <si>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</si>
  <si>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</si>
  <si>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</si>
  <si>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</si>
  <si>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</si>
  <si>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</si>
  <si>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</si>
  <si>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</si>
  <si>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</si>
  <si>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</si>
  <si>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</si>
  <si>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</si>
  <si>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</si>
  <si>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</si>
  <si>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</si>
  <si>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</si>
  <si>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</si>
  <si>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</si>
  <si>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</si>
  <si>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</si>
  <si>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</si>
  <si>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</si>
  <si>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</si>
  <si>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</si>
  <si>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</si>
  <si>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</si>
  <si>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</si>
  <si>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</si>
  <si>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</si>
  <si>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</si>
  <si>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</si>
  <si>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</si>
  <si>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</si>
  <si>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</si>
  <si>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</si>
  <si>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</si>
  <si>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</si>
  <si>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</si>
  <si>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</si>
  <si>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</si>
  <si>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</si>
  <si>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</si>
  <si>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</si>
  <si>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</si>
  <si>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</si>
  <si>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</si>
  <si>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</si>
  <si>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</si>
  <si>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</si>
  <si>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</si>
  <si>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</si>
  <si>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</si>
  <si>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</si>
  <si>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</si>
  <si>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</si>
  <si>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</si>
  <si>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</si>
  <si>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</si>
  <si>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</si>
  <si>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</si>
  <si>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</si>
  <si>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</si>
  <si>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</si>
  <si>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</si>
  <si>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</si>
  <si>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</si>
  <si>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</si>
  <si>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</si>
  <si>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</si>
  <si>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</si>
  <si>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</si>
  <si>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</si>
  <si>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</si>
  <si>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</si>
  <si>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</si>
  <si>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</si>
  <si>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</si>
  <si>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</si>
  <si>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</si>
  <si>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</si>
  <si>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</si>
  <si>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</si>
  <si>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</si>
  <si>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</si>
  <si>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</si>
  <si>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</si>
  <si>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</si>
  <si>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</si>
  <si>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</si>
  <si>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</si>
  <si>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</si>
  <si>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</si>
  <si>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</si>
  <si>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</si>
  <si>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</si>
  <si>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</si>
  <si>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</si>
  <si>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</si>
  <si>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</si>
  <si>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</si>
  <si>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</si>
  <si>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</si>
  <si>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</si>
  <si>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</si>
  <si>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</si>
  <si>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</si>
  <si>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</si>
  <si>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</si>
  <si>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</si>
  <si>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</si>
  <si>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</si>
  <si>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</si>
  <si>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</si>
  <si>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</si>
  <si>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</si>
  <si>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</si>
  <si>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</si>
  <si>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</si>
  <si>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</si>
  <si>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</si>
  <si>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</si>
  <si>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</si>
  <si>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</si>
  <si>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</si>
  <si>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</si>
  <si>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</si>
  <si>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</si>
  <si>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</si>
  <si>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</si>
  <si>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</si>
  <si>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</si>
  <si>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</si>
  <si>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</si>
  <si>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</si>
  <si>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</si>
  <si>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</si>
  <si>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</si>
  <si>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</si>
  <si>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</si>
  <si>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</si>
  <si>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</si>
  <si>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</si>
  <si>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</si>
  <si>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</si>
  <si>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</si>
  <si>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</si>
  <si>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</si>
  <si>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</si>
  <si>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</si>
  <si>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</si>
  <si>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</si>
  <si>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</si>
  <si>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</si>
  <si>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</si>
  <si>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</si>
  <si>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</si>
  <si>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</si>
  <si>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</si>
  <si>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</si>
  <si>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</si>
  <si>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</si>
  <si>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</si>
  <si>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</si>
  <si>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</si>
  <si>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</si>
  <si>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</si>
  <si>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</si>
  <si>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</si>
  <si>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</si>
  <si>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</si>
  <si>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</si>
  <si>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</si>
  <si>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</si>
  <si>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</si>
  <si>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</si>
  <si>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</si>
  <si>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</si>
  <si>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</si>
  <si>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</si>
  <si>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</si>
  <si>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</si>
  <si>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</si>
  <si>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</si>
  <si>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</si>
  <si>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</si>
  <si>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</si>
  <si>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</si>
  <si>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</si>
  <si>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</si>
  <si>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</si>
  <si>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</si>
  <si>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</si>
  <si>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</si>
  <si>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</si>
  <si>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</si>
  <si>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</si>
  <si>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</si>
  <si>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</si>
  <si>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</si>
  <si>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</si>
  <si>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</si>
  <si>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</si>
  <si>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</si>
  <si>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</si>
  <si>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</si>
  <si>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</si>
  <si>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</si>
  <si>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</si>
  <si>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</si>
  <si>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</si>
  <si>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</si>
  <si>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</si>
  <si>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</si>
  <si>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</si>
  <si>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</si>
  <si>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</si>
  <si>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</si>
  <si>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</si>
  <si>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</si>
  <si>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</si>
  <si>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</si>
  <si>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</si>
  <si>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</si>
  <si>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</si>
  <si>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</si>
  <si>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</si>
  <si>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</si>
  <si>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</si>
  <si>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</si>
  <si>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</si>
  <si>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</si>
  <si>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</si>
  <si>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</si>
  <si>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</si>
  <si>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</si>
  <si>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</si>
  <si>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</si>
  <si>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</si>
  <si>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</si>
  <si>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</si>
  <si>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</si>
  <si>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</si>
  <si>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</si>
  <si>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</si>
  <si>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</si>
  <si>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</si>
  <si>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</si>
  <si>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</si>
  <si>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</si>
  <si>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</si>
  <si>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</si>
  <si>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</si>
  <si>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</si>
  <si>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</si>
  <si>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</si>
  <si>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</si>
  <si>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</si>
  <si>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</si>
  <si>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</si>
  <si>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</si>
  <si>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</si>
  <si>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</si>
  <si>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</si>
  <si>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</si>
  <si>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</si>
  <si>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</si>
  <si>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</si>
  <si>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</si>
  <si>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</si>
  <si>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</si>
  <si>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</si>
  <si>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</si>
  <si>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</si>
  <si>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</si>
  <si>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</si>
  <si>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</si>
  <si>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</si>
  <si>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</si>
  <si>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</si>
  <si>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</si>
  <si>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</si>
  <si>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</si>
  <si>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</si>
  <si>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</si>
  <si>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</si>
  <si>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</si>
  <si>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</si>
  <si>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</si>
  <si>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</si>
  <si>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</si>
  <si>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</si>
  <si>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</si>
  <si>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</si>
  <si>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</si>
  <si>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</si>
  <si>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</si>
  <si>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</si>
  <si>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</si>
  <si>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</si>
  <si>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</si>
  <si>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</si>
  <si>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</si>
  <si>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</si>
  <si>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</si>
  <si>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</si>
  <si>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</si>
  <si>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</si>
  <si>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</si>
  <si>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</si>
  <si>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</si>
  <si>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</si>
  <si>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</si>
  <si>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</si>
  <si>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</si>
  <si>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</si>
  <si>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</si>
  <si>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</si>
  <si>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</si>
  <si>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</si>
  <si>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</si>
  <si>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</si>
  <si>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</si>
  <si>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</si>
  <si>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</si>
  <si>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</si>
  <si>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</si>
  <si>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</si>
  <si>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</si>
  <si>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</si>
  <si>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</si>
  <si>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</si>
  <si>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</si>
  <si>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</si>
  <si>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</si>
  <si>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</si>
  <si>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</si>
  <si>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</si>
  <si>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</si>
  <si>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</si>
  <si>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</si>
  <si>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</si>
  <si>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</si>
  <si>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</si>
  <si>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</si>
  <si>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</si>
  <si>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</si>
  <si>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</si>
  <si>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</si>
  <si>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</si>
  <si>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</si>
  <si>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</si>
  <si>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</si>
  <si>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</si>
  <si>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</si>
  <si>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</si>
  <si>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</si>
  <si>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</si>
  <si>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</si>
  <si>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</si>
  <si>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</si>
  <si>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</si>
  <si>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</si>
  <si>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</si>
  <si>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</si>
  <si>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</si>
  <si>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</si>
  <si>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</si>
  <si>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</si>
  <si>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</si>
  <si>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</si>
  <si>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</si>
  <si>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</si>
  <si>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</si>
  <si>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</si>
  <si>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</si>
  <si>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</si>
  <si>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</si>
  <si>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</si>
  <si>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</si>
  <si>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</si>
  <si>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</si>
  <si>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</si>
  <si>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</si>
  <si>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</si>
  <si>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</si>
  <si>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</si>
  <si>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</si>
  <si>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</si>
  <si>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</si>
  <si>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</si>
  <si>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</si>
  <si>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</si>
  <si>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</si>
  <si>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</si>
  <si>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</si>
  <si>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</si>
  <si>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</si>
  <si>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</si>
  <si>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</si>
  <si>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</si>
  <si>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</si>
  <si>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</si>
  <si>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</si>
  <si>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</si>
  <si>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</si>
  <si>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</si>
  <si>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</si>
  <si>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</si>
  <si>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</si>
  <si>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</si>
  <si>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</si>
  <si>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</si>
  <si>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</si>
  <si>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</si>
  <si>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</si>
  <si>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</si>
  <si>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</si>
  <si>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</si>
  <si>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</si>
  <si>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</si>
  <si>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</si>
  <si>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</si>
  <si>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</si>
  <si>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</si>
  <si>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</si>
  <si>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</si>
  <si>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</si>
  <si>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</si>
  <si>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</si>
  <si>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</si>
  <si>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</si>
  <si>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</si>
  <si>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</si>
  <si>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</si>
  <si>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</si>
  <si>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</si>
  <si>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</si>
  <si>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</si>
  <si>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</si>
  <si>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</si>
  <si>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</si>
  <si>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</si>
  <si>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</si>
  <si>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</si>
  <si>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</si>
  <si>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</si>
  <si>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</si>
  <si>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</si>
  <si>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</si>
  <si>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</si>
  <si>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</si>
  <si>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</si>
  <si>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</si>
  <si>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</si>
  <si>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</si>
  <si>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</si>
  <si>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</si>
  <si>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</si>
  <si>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</si>
  <si>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</si>
  <si>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</si>
  <si>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</si>
  <si>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</si>
  <si>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</si>
  <si>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</si>
  <si>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</si>
  <si>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</si>
  <si>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</si>
  <si>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</si>
  <si>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</si>
  <si>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</si>
  <si>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</si>
  <si>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</si>
  <si>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</si>
  <si>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</si>
  <si>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</si>
  <si>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</si>
  <si>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</si>
  <si>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</si>
  <si>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</si>
  <si>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</si>
  <si>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</si>
  <si>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</si>
  <si>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</si>
  <si>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</si>
  <si>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</si>
  <si>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</si>
  <si>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</si>
  <si>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</si>
  <si>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</si>
  <si>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</si>
  <si>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</si>
  <si>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</si>
  <si>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</si>
  <si>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</si>
  <si>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</si>
  <si>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</si>
  <si>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</si>
  <si>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</si>
  <si>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</si>
  <si>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</si>
  <si>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</si>
  <si>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</si>
  <si>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</si>
  <si>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</si>
  <si>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</si>
  <si>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</si>
  <si>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</si>
  <si>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</si>
  <si>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</si>
  <si>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</si>
  <si>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</si>
  <si>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</si>
  <si>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</si>
  <si>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</si>
  <si>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</si>
  <si>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</si>
  <si>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</si>
  <si>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</si>
  <si>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</si>
  <si>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</si>
  <si>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</si>
  <si>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</si>
  <si>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</si>
  <si>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</si>
  <si>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</si>
  <si>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</si>
  <si>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</si>
  <si>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</si>
  <si>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</si>
  <si>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</si>
  <si>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</si>
  <si>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</si>
  <si>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</si>
  <si>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</si>
  <si>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</si>
  <si>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</si>
  <si>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</si>
  <si>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</si>
  <si>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</si>
  <si>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</si>
  <si>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</si>
  <si>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</si>
  <si>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</si>
  <si>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</si>
  <si>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</si>
  <si>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</si>
  <si>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</si>
  <si>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</si>
  <si>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</si>
  <si>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</si>
  <si>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</si>
  <si>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</si>
  <si>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</si>
  <si>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</si>
  <si>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</si>
  <si>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</si>
  <si>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</si>
  <si>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</si>
  <si>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</si>
  <si>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</si>
  <si>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</si>
  <si>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</si>
  <si>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</si>
  <si>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</si>
  <si>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</si>
  <si>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</si>
  <si>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</si>
  <si>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</si>
  <si>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</si>
  <si>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</si>
  <si>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</si>
  <si>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</si>
  <si>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</si>
  <si>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</si>
  <si>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</si>
  <si>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</si>
  <si>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</si>
  <si>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</si>
  <si>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</si>
  <si>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</si>
  <si>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</si>
  <si>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</si>
  <si>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</si>
  <si>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</si>
  <si>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</si>
  <si>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</si>
  <si>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</si>
  <si>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</si>
  <si>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</si>
  <si>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</si>
  <si>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</si>
  <si>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</si>
  <si>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</si>
  <si>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</si>
  <si>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</si>
  <si>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</si>
  <si>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</si>
  <si>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</si>
  <si>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</si>
  <si>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</si>
  <si>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</si>
  <si>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</si>
  <si>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</si>
  <si>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</si>
  <si>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</si>
  <si>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</si>
  <si>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</si>
  <si>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</si>
  <si>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</si>
  <si>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</si>
  <si>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</si>
  <si>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</si>
  <si>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</si>
  <si>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</si>
  <si>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</si>
  <si>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</si>
  <si>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</si>
  <si>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</si>
  <si>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</si>
  <si>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</si>
  <si>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</si>
  <si>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</si>
  <si>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</si>
  <si>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</si>
  <si>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</si>
  <si>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</si>
  <si>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</si>
  <si>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</si>
  <si>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</si>
  <si>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</si>
  <si>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</si>
  <si>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</si>
  <si>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</si>
  <si>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</si>
  <si>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</si>
  <si>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</si>
  <si>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</si>
  <si>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</si>
  <si>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</si>
  <si>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</si>
  <si>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</si>
  <si>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</si>
  <si>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</si>
  <si>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</si>
  <si>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</si>
  <si>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</si>
  <si>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</si>
  <si>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</si>
  <si>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</si>
  <si>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</si>
  <si>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</si>
  <si>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</si>
  <si>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</si>
  <si>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</si>
  <si>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</si>
  <si>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</si>
  <si>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</si>
  <si>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</si>
  <si>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</si>
  <si>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</si>
  <si>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</si>
  <si>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</si>
  <si>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</si>
  <si>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</si>
  <si>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</si>
  <si>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</si>
  <si>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</si>
  <si>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</si>
  <si>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</si>
  <si>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</si>
  <si>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</si>
  <si>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</si>
  <si>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</si>
  <si>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</si>
  <si>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</si>
  <si>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</si>
  <si>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</si>
  <si>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</si>
  <si>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</si>
  <si>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</si>
  <si>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</si>
  <si>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</si>
  <si>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</si>
  <si>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</si>
  <si>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</si>
  <si>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</si>
  <si>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</si>
  <si>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</si>
  <si>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</si>
  <si>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</si>
  <si>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</si>
  <si>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</si>
  <si>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</si>
  <si>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</si>
  <si>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</si>
  <si>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</si>
  <si>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</si>
  <si>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</si>
  <si>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</si>
  <si>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</si>
  <si>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</si>
  <si>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</si>
  <si>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</si>
  <si>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</si>
  <si>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</si>
  <si>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</si>
  <si>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</si>
  <si>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</si>
  <si>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</si>
  <si>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</si>
  <si>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</si>
  <si>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</si>
  <si>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</si>
  <si>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</si>
  <si>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</si>
  <si>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</si>
  <si>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</si>
  <si>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</si>
  <si>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</si>
  <si>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</si>
  <si>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</si>
  <si>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</si>
  <si>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</si>
  <si>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</si>
  <si>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</si>
  <si>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</si>
  <si>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</si>
  <si>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</si>
  <si>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</si>
  <si>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</si>
  <si>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</si>
  <si>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</si>
  <si>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</si>
  <si>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</si>
  <si>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</si>
  <si>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</si>
  <si>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</si>
  <si>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</si>
  <si>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</si>
  <si>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</si>
  <si>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</si>
  <si>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</si>
  <si>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</si>
  <si>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</si>
  <si>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</si>
  <si>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</si>
  <si>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</si>
  <si>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</si>
  <si>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</si>
  <si>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</si>
  <si>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</si>
  <si>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</si>
  <si>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</si>
  <si>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</si>
  <si>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</si>
  <si>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</si>
  <si>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</si>
  <si>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</si>
  <si>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</si>
  <si>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</si>
  <si>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</si>
  <si>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</si>
  <si>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</si>
  <si>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</si>
  <si>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</si>
  <si>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</si>
  <si>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</si>
  <si>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</si>
  <si>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</si>
  <si>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</si>
  <si>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</si>
  <si>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</si>
  <si>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</si>
  <si>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</si>
  <si>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</si>
  <si>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</si>
  <si>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</si>
  <si>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</si>
  <si>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</si>
  <si>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</si>
  <si>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</si>
  <si>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</si>
  <si>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</si>
  <si>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</si>
  <si>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</si>
  <si>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</si>
  <si>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</si>
  <si>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</si>
  <si>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</si>
  <si>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</si>
  <si>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</si>
  <si>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</si>
  <si>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</si>
  <si>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</si>
  <si>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</si>
  <si>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</si>
  <si>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</si>
  <si>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</si>
  <si>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</si>
  <si>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</si>
  <si>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</si>
  <si>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</si>
  <si>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</si>
  <si>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</si>
  <si>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</si>
  <si>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</si>
  <si>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</si>
  <si>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</si>
  <si>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</si>
  <si>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</si>
  <si>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</si>
  <si>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</si>
  <si>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</si>
  <si>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</si>
  <si>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</si>
  <si>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</si>
  <si>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</si>
  <si>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</si>
  <si>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</si>
  <si>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</si>
  <si>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</si>
  <si>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</si>
  <si>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</si>
  <si>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</si>
  <si>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</si>
  <si>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</si>
  <si>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</si>
  <si>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</si>
  <si>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</si>
  <si>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</si>
  <si>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</si>
  <si>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</si>
  <si>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</si>
  <si>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</si>
  <si>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</si>
  <si>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</si>
  <si>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</si>
  <si>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</si>
  <si>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</si>
  <si>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</si>
  <si>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</si>
  <si>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</si>
  <si>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</si>
  <si>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</si>
  <si>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</si>
  <si>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</si>
  <si>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</si>
  <si>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</si>
  <si>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</si>
  <si>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</si>
  <si>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</si>
  <si>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</si>
  <si>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</si>
  <si>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</si>
  <si>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</si>
  <si>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</si>
  <si>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</si>
  <si>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</si>
  <si>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</si>
  <si>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</si>
  <si>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</si>
  <si>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</si>
  <si>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</si>
  <si>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</si>
  <si>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</si>
  <si>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</si>
  <si>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</si>
  <si>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</si>
  <si>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</si>
  <si>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</si>
  <si>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</si>
  <si>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</si>
  <si>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</si>
  <si>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</si>
  <si>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</si>
  <si>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</si>
  <si>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</si>
  <si>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</si>
  <si>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</si>
  <si>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</si>
  <si>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</si>
  <si>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</si>
  <si>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</si>
  <si>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</si>
  <si>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</si>
  <si>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</si>
  <si>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</si>
  <si>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</si>
  <si>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</si>
  <si>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</si>
  <si>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</si>
  <si>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</si>
  <si>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</si>
  <si>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</si>
  <si>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</si>
  <si>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</si>
  <si>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</si>
  <si>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</si>
  <si>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</si>
  <si>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</si>
  <si>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</si>
  <si>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</si>
  <si>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</si>
  <si>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</si>
  <si>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</si>
  <si>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</si>
  <si>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</si>
  <si>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</si>
  <si>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</si>
  <si>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</si>
  <si>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</si>
  <si>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</si>
  <si>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</si>
  <si>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</si>
  <si>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</si>
  <si>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</si>
  <si>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</si>
  <si>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</si>
  <si>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</si>
  <si>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</si>
  <si>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</si>
  <si>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</si>
  <si>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</si>
  <si>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</si>
  <si>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</si>
  <si>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</si>
  <si>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</si>
  <si>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</si>
  <si>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</si>
  <si>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</si>
  <si>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</si>
  <si>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</si>
  <si>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</si>
  <si>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</si>
  <si>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</si>
  <si>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</si>
  <si>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</si>
  <si>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</si>
  <si>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</si>
  <si>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</si>
  <si>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</si>
  <si>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</si>
  <si>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</si>
  <si>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</si>
  <si>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</si>
  <si>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</si>
  <si>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</si>
  <si>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</si>
  <si>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</si>
  <si>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</si>
  <si>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</si>
  <si>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</si>
  <si>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</si>
  <si>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</si>
  <si>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</si>
  <si>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</si>
  <si>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</si>
  <si>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</si>
  <si>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</si>
  <si>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</si>
  <si>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</si>
  <si>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</si>
  <si>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</si>
  <si>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</si>
  <si>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</si>
  <si>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</si>
  <si>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</si>
  <si>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</si>
  <si>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</si>
  <si>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</si>
  <si>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</si>
  <si>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</si>
  <si>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</si>
  <si>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</si>
  <si>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</si>
  <si>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</si>
  <si>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</si>
  <si>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</si>
  <si>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</si>
  <si>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</si>
  <si>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</si>
  <si>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</si>
  <si>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</si>
  <si>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</si>
  <si>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</si>
  <si>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</si>
  <si>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</si>
  <si>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</si>
  <si>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</si>
  <si>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</si>
  <si>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</si>
  <si>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</si>
  <si>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</si>
  <si>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</si>
  <si>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</si>
  <si>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</si>
  <si>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</si>
  <si>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</si>
  <si>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</si>
  <si>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</si>
  <si>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</si>
  <si>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</si>
  <si>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</si>
  <si>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</si>
  <si>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</si>
  <si>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</si>
  <si>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</si>
  <si>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</si>
  <si>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</si>
  <si>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</si>
  <si>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</si>
  <si>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</si>
  <si>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</si>
  <si>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</si>
  <si>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</si>
  <si>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</si>
  <si>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</si>
  <si>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</si>
  <si>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</si>
  <si>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</si>
  <si>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</si>
  <si>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</si>
  <si>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</si>
  <si>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</si>
  <si>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</si>
  <si>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</si>
  <si>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</si>
  <si>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</si>
  <si>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</si>
  <si>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</si>
  <si>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</si>
  <si>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</si>
  <si>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</si>
  <si>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</si>
  <si>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</si>
  <si>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</si>
  <si>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</si>
  <si>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</si>
  <si>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</si>
  <si>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</si>
  <si>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</si>
  <si>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</si>
  <si>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</si>
  <si>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</si>
  <si>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</si>
  <si>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</si>
  <si>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</si>
  <si>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</si>
  <si>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</si>
  <si>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</si>
  <si>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</si>
  <si>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</si>
  <si>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</si>
  <si>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</si>
  <si>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</si>
  <si>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</si>
  <si>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</si>
  <si>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</si>
  <si>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</si>
  <si>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</si>
  <si>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</si>
  <si>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</si>
  <si>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</si>
  <si>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</si>
  <si>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</si>
  <si>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</si>
  <si>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</si>
  <si>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</si>
  <si>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</si>
  <si>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</si>
  <si>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</si>
  <si>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</si>
  <si>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</si>
  <si>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</si>
  <si>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</si>
  <si>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</si>
  <si>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</si>
  <si>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</si>
  <si>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</si>
  <si>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</si>
  <si>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</si>
  <si>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</si>
  <si>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</si>
  <si>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</si>
  <si>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</si>
  <si>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</si>
  <si>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</si>
  <si>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</si>
  <si>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</si>
  <si>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</si>
  <si>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</si>
  <si>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</si>
  <si>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</si>
  <si>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</si>
  <si>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</si>
  <si>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</si>
  <si>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</si>
  <si>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</si>
  <si>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</si>
  <si>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</si>
  <si>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</si>
  <si>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</si>
  <si>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</si>
  <si>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</si>
  <si>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</si>
  <si>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</si>
  <si>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</si>
  <si>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</si>
  <si>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</si>
  <si>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</si>
  <si>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</si>
  <si>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</si>
  <si>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</si>
  <si>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</si>
  <si>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</si>
  <si>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</si>
  <si>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</si>
  <si>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</si>
  <si>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</si>
  <si>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</si>
  <si>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</si>
  <si>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</si>
  <si>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</si>
  <si>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</si>
  <si>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</si>
  <si>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</si>
  <si>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</si>
  <si>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</si>
  <si>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</si>
  <si>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</si>
  <si>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</si>
  <si>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</si>
  <si>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</si>
  <si>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</si>
  <si>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</si>
  <si>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</si>
  <si>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</si>
  <si>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</si>
  <si>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</si>
  <si>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</si>
  <si>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</si>
  <si>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</si>
  <si>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</si>
  <si>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</si>
  <si>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</si>
  <si>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</si>
  <si>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</si>
  <si>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</si>
  <si>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</si>
  <si>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</si>
  <si>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</si>
  <si>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</si>
  <si>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</si>
  <si>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</si>
  <si>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</si>
  <si>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</si>
  <si>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</si>
  <si>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</si>
  <si>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</si>
  <si>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</si>
  <si>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</si>
  <si>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</si>
  <si>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</si>
  <si>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</si>
  <si>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</si>
  <si>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</si>
  <si>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</si>
  <si>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</si>
  <si>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</si>
  <si>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</si>
  <si>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</si>
  <si>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</si>
  <si>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</si>
  <si>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</si>
  <si>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</si>
  <si>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</si>
  <si>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</si>
  <si>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</si>
  <si>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</si>
  <si>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</si>
  <si>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</si>
  <si>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</si>
  <si>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</si>
  <si>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</si>
  <si>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</si>
  <si>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</si>
  <si>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</si>
  <si>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</si>
  <si>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</si>
  <si>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</si>
  <si>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</si>
  <si>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</si>
  <si>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</si>
  <si>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</si>
  <si>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</si>
  <si>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</si>
  <si>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</si>
  <si>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</si>
  <si>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</si>
  <si>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</si>
  <si>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</si>
  <si>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</si>
  <si>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</si>
  <si>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</si>
  <si>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</si>
  <si>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</si>
  <si>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</si>
  <si>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</si>
  <si>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</si>
  <si>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</si>
  <si>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</si>
  <si>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</si>
  <si>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</si>
  <si>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</si>
  <si>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</si>
  <si>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</si>
  <si>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</si>
  <si>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</si>
  <si>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</si>
  <si>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</si>
  <si>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</si>
  <si>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</si>
  <si>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</si>
  <si>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</si>
  <si>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</si>
  <si>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</si>
  <si>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</si>
  <si>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</si>
  <si>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</si>
  <si>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</si>
  <si>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</si>
  <si>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</si>
  <si>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</si>
  <si>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</si>
  <si>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</si>
  <si>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</si>
  <si>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</si>
  <si>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</si>
  <si>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</si>
  <si>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</si>
  <si>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</si>
  <si>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</si>
  <si>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</si>
  <si>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</si>
  <si>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</si>
  <si>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</si>
  <si>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</si>
  <si>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</si>
  <si>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</si>
  <si>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</si>
  <si>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</si>
  <si>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</si>
  <si>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</si>
  <si>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</si>
  <si>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</si>
  <si>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</si>
  <si>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</si>
  <si>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</si>
  <si>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</si>
  <si>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</si>
  <si>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</si>
  <si>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</si>
  <si>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</si>
  <si>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</si>
  <si>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</si>
  <si>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</si>
  <si>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</si>
  <si>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</si>
  <si>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</si>
  <si>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</si>
  <si>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</si>
  <si>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</si>
  <si>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</si>
  <si>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</si>
  <si>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</si>
  <si>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</si>
  <si>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</si>
  <si>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</si>
  <si>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</si>
  <si>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</si>
  <si>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</si>
  <si>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</si>
  <si>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</si>
  <si>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</si>
  <si>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</si>
  <si>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</si>
  <si>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</si>
  <si>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</si>
  <si>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</si>
  <si>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</si>
  <si>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</si>
  <si>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</si>
  <si>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</si>
  <si>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</si>
  <si>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</si>
  <si>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</si>
  <si>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</si>
  <si>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</si>
  <si>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</si>
  <si>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</si>
  <si>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</si>
  <si>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</si>
  <si>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</si>
  <si>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</si>
  <si>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</si>
  <si>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</si>
  <si>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</si>
  <si>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</si>
  <si>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</si>
  <si>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</si>
  <si>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</si>
  <si>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</si>
  <si>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</si>
  <si>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</si>
  <si>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</si>
  <si>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</si>
  <si>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</si>
  <si>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</si>
  <si>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</si>
  <si>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</si>
  <si>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</si>
  <si>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</si>
  <si>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</si>
  <si>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</si>
  <si>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</si>
  <si>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</si>
  <si>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</si>
  <si>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</si>
  <si>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</si>
  <si>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</si>
  <si>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</si>
  <si>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</si>
  <si>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</si>
  <si>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</si>
  <si>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</si>
  <si>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</si>
  <si>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</si>
  <si>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</si>
  <si>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</si>
  <si>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</si>
  <si>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</si>
  <si>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</si>
  <si>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</si>
  <si>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</si>
  <si>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</si>
  <si>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</si>
  <si>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</si>
  <si>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</si>
  <si>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</si>
  <si>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</si>
  <si>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</si>
  <si>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</si>
  <si>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</si>
  <si>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</si>
  <si>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</si>
  <si>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</si>
  <si>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</si>
  <si>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</si>
  <si>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</si>
  <si>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</si>
  <si>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</si>
  <si>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</si>
  <si>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</si>
  <si>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</si>
  <si>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</si>
  <si>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</si>
  <si>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</si>
  <si>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</si>
  <si>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</si>
  <si>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</si>
  <si>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</si>
  <si>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</si>
  <si>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</si>
  <si>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</si>
  <si>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</si>
  <si>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</si>
  <si>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</si>
  <si>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</si>
  <si>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</si>
  <si>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</si>
  <si>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</si>
  <si>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</si>
  <si>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</si>
  <si>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</si>
  <si>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</si>
  <si>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</si>
  <si>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</si>
  <si>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</si>
  <si>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</si>
  <si>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</si>
  <si>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</si>
  <si>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</si>
  <si>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</si>
  <si>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</si>
  <si>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</si>
  <si>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</si>
  <si>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</si>
  <si>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</si>
  <si>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</si>
  <si>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</si>
  <si>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</si>
  <si>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</si>
  <si>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</si>
  <si>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</si>
  <si>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</si>
  <si>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</si>
  <si>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</si>
  <si>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</si>
  <si>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</si>
  <si>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</si>
  <si>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</si>
  <si>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</si>
  <si>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</si>
  <si>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</si>
  <si>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</si>
  <si>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</si>
  <si>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</si>
  <si>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</si>
  <si>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</si>
  <si>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</si>
  <si>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</si>
  <si>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</si>
  <si>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</si>
  <si>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</si>
  <si>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</si>
  <si>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</si>
  <si>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</si>
  <si>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</si>
  <si>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</si>
  <si>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</si>
  <si>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</si>
  <si>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</si>
  <si>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</si>
  <si>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</si>
  <si>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</si>
  <si>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</si>
  <si>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</si>
  <si>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</si>
  <si>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</si>
  <si>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</si>
  <si>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</si>
  <si>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</si>
  <si>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</si>
  <si>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</si>
  <si>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</si>
  <si>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</si>
  <si>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</si>
  <si>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</si>
  <si>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</si>
  <si>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</si>
  <si>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</si>
  <si>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</si>
  <si>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</si>
  <si>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</si>
  <si>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</si>
  <si>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</si>
  <si>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</si>
  <si>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</si>
  <si>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</si>
  <si>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</si>
  <si>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</si>
  <si>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</si>
  <si>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</si>
  <si>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</si>
  <si>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</si>
  <si>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</si>
  <si>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</si>
  <si>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</si>
  <si>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</si>
  <si>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</si>
  <si>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</si>
  <si>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</si>
  <si>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</si>
  <si>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</si>
  <si>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</si>
  <si>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</si>
  <si>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</si>
  <si>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</si>
  <si>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</si>
  <si>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</si>
  <si>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</si>
  <si>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</si>
  <si>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</si>
  <si>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</si>
  <si>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</si>
  <si>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</si>
  <si>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</si>
  <si>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</si>
  <si>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</si>
  <si>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</si>
  <si>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</si>
  <si>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</si>
  <si>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</si>
  <si>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</si>
  <si>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</si>
  <si>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</si>
  <si>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</si>
  <si>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</si>
  <si>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</si>
  <si>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</si>
  <si>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</si>
  <si>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</si>
  <si>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</si>
  <si>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</si>
  <si>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</si>
  <si>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</si>
  <si>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</si>
  <si>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</si>
  <si>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</si>
  <si>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</si>
  <si>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</si>
  <si>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</si>
  <si>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</si>
  <si>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</si>
  <si>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</si>
  <si>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</si>
  <si>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</si>
  <si>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</si>
  <si>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</si>
  <si>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</si>
  <si>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</si>
  <si>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</si>
  <si>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</si>
  <si>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</si>
  <si>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</si>
  <si>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</si>
  <si>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</si>
  <si>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</si>
  <si>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</si>
  <si>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</si>
  <si>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</si>
  <si>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</si>
  <si>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</si>
  <si>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</si>
  <si>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</si>
  <si>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</si>
  <si>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</si>
  <si>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</si>
  <si>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</si>
  <si>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</si>
  <si>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</si>
  <si>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</si>
  <si>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</si>
  <si>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</si>
  <si>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</si>
  <si>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</si>
  <si>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</si>
  <si>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</si>
  <si>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</si>
  <si>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</si>
  <si>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</si>
  <si>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</si>
  <si>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</si>
  <si>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</si>
  <si>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</si>
  <si>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</si>
  <si>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</si>
  <si>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</si>
  <si>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</si>
  <si>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</si>
  <si>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</si>
  <si>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</si>
  <si>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</si>
  <si>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</si>
  <si>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</si>
  <si>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</si>
  <si>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</si>
  <si>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</si>
  <si>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</si>
  <si>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</si>
  <si>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</si>
  <si>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</si>
  <si>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</si>
  <si>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</si>
  <si>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</si>
  <si>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</si>
  <si>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</si>
  <si>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</si>
  <si>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</si>
  <si>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</si>
  <si>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</si>
  <si>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</si>
  <si>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</si>
  <si>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</si>
  <si>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</si>
  <si>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</si>
  <si>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</si>
  <si>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</si>
  <si>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</si>
  <si>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</si>
  <si>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</si>
  <si>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</si>
  <si>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</si>
  <si>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</si>
  <si>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</si>
  <si>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</si>
  <si>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</si>
  <si>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</si>
  <si>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</si>
  <si>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</si>
  <si>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</si>
  <si>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</si>
  <si>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</si>
  <si>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</si>
  <si>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</si>
  <si>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</si>
  <si>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</si>
  <si>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</si>
  <si>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</si>
  <si>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</si>
  <si>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</si>
  <si>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</si>
  <si>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</si>
  <si>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</si>
  <si>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</si>
  <si>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</si>
  <si>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</si>
  <si>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</si>
  <si>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</si>
  <si>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</si>
  <si>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</si>
  <si>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</si>
  <si>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</si>
  <si>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</si>
  <si>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</si>
  <si>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</si>
  <si>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</si>
  <si>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</si>
  <si>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</si>
  <si>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</si>
  <si>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</si>
  <si>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</si>
  <si>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</si>
  <si>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</si>
  <si>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</si>
  <si>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</si>
  <si>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</si>
  <si>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</si>
  <si>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</si>
  <si>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</si>
  <si>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</si>
  <si>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</si>
  <si>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</si>
  <si>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</si>
  <si>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</si>
  <si>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</si>
  <si>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</si>
  <si>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</si>
  <si>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</si>
  <si>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</si>
  <si>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</si>
  <si>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</si>
  <si>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</si>
  <si>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</si>
  <si>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</si>
  <si>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</si>
  <si>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</si>
  <si>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</si>
  <si>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</si>
  <si>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</si>
  <si>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</si>
  <si>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</si>
  <si>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</si>
  <si>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</si>
  <si>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</si>
  <si>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</si>
  <si>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</si>
  <si>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</si>
  <si>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</si>
  <si>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</si>
  <si>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</si>
  <si>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</si>
  <si>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</si>
  <si>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</si>
  <si>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</si>
  <si>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</si>
  <si>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</si>
  <si>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</si>
  <si>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</si>
  <si>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</si>
  <si>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</si>
  <si>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</si>
  <si>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</si>
  <si>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</si>
  <si>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</si>
  <si>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</si>
  <si>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</si>
  <si>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</si>
  <si>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</si>
  <si>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</si>
  <si>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</si>
  <si>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</si>
  <si>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</si>
  <si>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</si>
  <si>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</si>
  <si>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</si>
  <si>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</si>
  <si>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</si>
  <si>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</si>
  <si>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</si>
  <si>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</si>
  <si>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</si>
  <si>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</si>
  <si>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</si>
  <si>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</si>
  <si>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</si>
  <si>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</si>
  <si>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</si>
  <si>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</si>
  <si>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</si>
  <si>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</si>
  <si>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</si>
  <si>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</si>
  <si>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</si>
  <si>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</si>
  <si>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</si>
  <si>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</si>
  <si>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</si>
  <si>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</si>
  <si>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</si>
  <si>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</si>
  <si>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</si>
  <si>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</si>
  <si>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</si>
  <si>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</si>
  <si>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</si>
  <si>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</si>
  <si>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</si>
  <si>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</si>
  <si>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</si>
  <si>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</si>
  <si>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</si>
  <si>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</si>
  <si>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</si>
  <si>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</si>
  <si>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</si>
  <si>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</si>
  <si>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</si>
  <si>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</si>
  <si>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</si>
  <si>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</si>
  <si>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</si>
  <si>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</si>
  <si>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</si>
  <si>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</si>
  <si>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</si>
  <si>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</si>
  <si>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</si>
  <si>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</si>
  <si>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</si>
  <si>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</si>
  <si>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</si>
  <si>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</si>
  <si>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</si>
  <si>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</si>
  <si>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</si>
  <si>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</si>
  <si>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</si>
  <si>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</si>
  <si>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</si>
  <si>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</si>
  <si>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</si>
  <si>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</si>
  <si>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</si>
  <si>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</si>
  <si>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</si>
  <si>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</si>
  <si>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</si>
  <si>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</si>
  <si>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</si>
  <si>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</si>
  <si>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</si>
  <si>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</si>
  <si>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</si>
  <si>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</si>
  <si>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</si>
  <si>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</si>
  <si>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</si>
  <si>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</si>
  <si>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</si>
  <si>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</si>
  <si>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</si>
  <si>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</si>
  <si>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</si>
  <si>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</si>
  <si>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</si>
  <si>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</si>
  <si>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</si>
  <si>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</si>
  <si>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</si>
  <si>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</si>
  <si>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</si>
  <si>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</si>
  <si>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</si>
  <si>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</si>
  <si>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</si>
  <si>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</si>
  <si>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</si>
  <si>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</si>
  <si>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</si>
  <si>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</si>
  <si>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</si>
  <si>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</si>
  <si>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</si>
  <si>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</si>
  <si>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</si>
  <si>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</si>
  <si>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</si>
  <si>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</si>
  <si>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</si>
  <si>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</si>
  <si>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</si>
  <si>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</si>
  <si>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</si>
  <si>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</si>
  <si>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</si>
  <si>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</si>
  <si>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</si>
  <si>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</si>
  <si>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</si>
  <si>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</si>
  <si>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</si>
  <si>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</si>
  <si>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</si>
  <si>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</si>
  <si>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</si>
  <si>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</si>
  <si>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</si>
  <si>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</si>
  <si>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</si>
  <si>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</si>
  <si>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</si>
  <si>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</si>
  <si>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</si>
  <si>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</si>
  <si>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</si>
  <si>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</si>
  <si>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</si>
  <si>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</si>
  <si>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</si>
  <si>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</si>
  <si>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</si>
  <si>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</si>
  <si>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</si>
  <si>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</si>
  <si>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</si>
  <si>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</si>
  <si>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</si>
  <si>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</si>
  <si>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</si>
  <si>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</si>
  <si>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</si>
  <si>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</si>
  <si>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</si>
  <si>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</si>
  <si>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</si>
  <si>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</si>
  <si>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</si>
  <si>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</si>
  <si>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</si>
  <si>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</si>
  <si>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</si>
  <si>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</si>
  <si>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</si>
  <si>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</si>
  <si>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</si>
  <si>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</si>
  <si>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</si>
  <si>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</si>
  <si>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</si>
  <si>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</si>
  <si>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</si>
  <si>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</si>
  <si>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</si>
  <si>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</si>
  <si>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</si>
  <si>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</si>
  <si>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</si>
  <si>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</si>
  <si>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</si>
  <si>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</si>
  <si>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</si>
  <si>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</si>
  <si>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</si>
  <si>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</si>
  <si>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</si>
  <si>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</si>
  <si>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</si>
  <si>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</si>
  <si>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</si>
  <si>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</si>
  <si>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</si>
  <si>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</si>
  <si>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</si>
  <si>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</si>
  <si>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</si>
  <si>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</si>
  <si>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</si>
  <si>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</si>
  <si>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</si>
  <si>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</si>
  <si>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</si>
  <si>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</si>
  <si>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</si>
  <si>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</si>
  <si>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</si>
  <si>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</si>
  <si>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</si>
  <si>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</si>
  <si>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</si>
  <si>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</si>
  <si>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</si>
  <si>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</si>
  <si>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</si>
  <si>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</si>
  <si>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</si>
  <si>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</si>
  <si>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</si>
  <si>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</si>
  <si>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</si>
  <si>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</si>
  <si>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</si>
  <si>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</si>
  <si>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</si>
  <si>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</si>
  <si>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</si>
  <si>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</si>
  <si>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</si>
  <si>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</si>
  <si>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</si>
  <si>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</si>
  <si>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</si>
  <si>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</si>
  <si>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</si>
  <si>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</si>
  <si>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</si>
  <si>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</si>
  <si>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</si>
  <si>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</si>
  <si>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</si>
  <si>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</si>
  <si>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</si>
  <si>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</si>
  <si>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</si>
  <si>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</si>
  <si>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</si>
  <si>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</si>
  <si>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</si>
  <si>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</si>
  <si>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</si>
  <si>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</si>
  <si>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</si>
  <si>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</si>
  <si>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</si>
  <si>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</si>
  <si>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</si>
  <si>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</si>
  <si>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</si>
  <si>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</si>
  <si>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</si>
  <si>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</si>
  <si>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</si>
  <si>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</si>
  <si>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</si>
  <si>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</si>
  <si>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</si>
  <si>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</si>
  <si>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</si>
  <si>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</si>
  <si>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</si>
  <si>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</si>
  <si>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</si>
  <si>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</si>
  <si>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</si>
  <si>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</si>
  <si>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</si>
  <si>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</si>
  <si>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</si>
  <si>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</si>
  <si>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</si>
  <si>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</si>
  <si>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</si>
  <si>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</si>
  <si>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</si>
  <si>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</si>
  <si>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</si>
  <si>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</si>
  <si>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</si>
  <si>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</si>
  <si>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</si>
  <si>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</si>
  <si>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</si>
  <si>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</si>
  <si>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</si>
  <si>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</si>
  <si>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</si>
  <si>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</si>
  <si>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</si>
  <si>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</si>
  <si>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</si>
  <si>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</si>
  <si>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</si>
  <si>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</si>
  <si>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</si>
  <si>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</si>
  <si>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</si>
  <si>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</si>
  <si>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</si>
  <si>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</si>
  <si>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</si>
  <si>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</si>
  <si>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</si>
  <si>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</si>
  <si>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</si>
  <si>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</si>
  <si>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</si>
  <si>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</si>
  <si>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</si>
  <si>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</si>
  <si>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</si>
  <si>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</si>
  <si>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</si>
  <si>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</si>
  <si>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</si>
  <si>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</si>
  <si>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</si>
  <si>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</si>
  <si>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</si>
  <si>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</si>
  <si>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</si>
  <si>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</si>
  <si>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</si>
  <si>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</si>
  <si>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</si>
  <si>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</si>
  <si>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</si>
  <si>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</si>
  <si>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</si>
  <si>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</si>
  <si>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</si>
  <si>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</si>
  <si>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</si>
  <si>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</si>
  <si>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</si>
  <si>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</si>
  <si>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</si>
  <si>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</si>
  <si>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</si>
  <si>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</si>
  <si>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</si>
  <si>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</si>
  <si>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</si>
  <si>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</si>
  <si>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</si>
  <si>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</si>
  <si>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</si>
  <si>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</si>
  <si>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</si>
  <si>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</si>
  <si>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</si>
  <si>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</si>
  <si>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</si>
  <si>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</si>
  <si>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</si>
  <si>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</si>
  <si>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</si>
  <si>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</si>
  <si>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</si>
  <si>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</si>
  <si>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</si>
  <si>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</si>
  <si>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</si>
  <si>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</si>
  <si>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</si>
  <si>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</si>
  <si>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</si>
  <si>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</si>
  <si>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</si>
  <si>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</si>
  <si>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</si>
  <si>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</si>
  <si>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</si>
  <si>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</si>
  <si>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</si>
  <si>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</si>
  <si>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</si>
  <si>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</si>
  <si>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</si>
  <si>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</si>
  <si>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</si>
  <si>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</si>
  <si>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</si>
  <si>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</si>
  <si>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</si>
  <si>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</si>
  <si>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</si>
  <si>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</si>
  <si>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</si>
  <si>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</si>
  <si>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</si>
  <si>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</si>
  <si>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</si>
  <si>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</si>
  <si>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</si>
  <si>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</si>
  <si>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</si>
  <si>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</si>
  <si>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</si>
  <si>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</si>
  <si>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</si>
  <si>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</si>
  <si>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</si>
  <si>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</si>
  <si>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</si>
  <si>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</si>
  <si>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</si>
  <si>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</si>
  <si>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</si>
  <si>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</si>
  <si>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</si>
  <si>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</si>
  <si>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</si>
  <si>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</si>
  <si>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</si>
  <si>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</si>
  <si>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</si>
  <si>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</si>
  <si>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</si>
  <si>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</si>
  <si>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</si>
  <si>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</si>
  <si>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</si>
  <si>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</si>
  <si>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</si>
  <si>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</si>
  <si>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</si>
  <si>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</si>
  <si>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</si>
  <si>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</si>
  <si>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</si>
  <si>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</si>
  <si>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</si>
  <si>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</si>
  <si>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</si>
  <si>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</si>
  <si>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</si>
  <si>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</si>
  <si>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</si>
  <si>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</si>
  <si>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</si>
  <si>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</si>
  <si>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</si>
  <si>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</si>
  <si>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</si>
  <si>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</si>
  <si>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</si>
  <si>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</si>
  <si>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</si>
  <si>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</si>
  <si>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</si>
  <si>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</si>
  <si>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</si>
  <si>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</si>
  <si>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</si>
  <si>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</si>
  <si>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</si>
  <si>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</si>
  <si>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</si>
  <si>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</si>
  <si>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</si>
  <si>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</si>
  <si>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</si>
  <si>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</si>
  <si>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</si>
  <si>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</si>
  <si>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</si>
  <si>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</si>
  <si>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</si>
  <si>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</si>
  <si>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</si>
  <si>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</si>
  <si>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</si>
  <si>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</si>
  <si>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</si>
  <si>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</si>
  <si>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</si>
  <si>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</si>
  <si>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</si>
  <si>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</si>
  <si>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</si>
  <si>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</si>
  <si>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</si>
  <si>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</si>
  <si>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</si>
  <si>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</si>
  <si>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</si>
  <si>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</si>
  <si>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</si>
  <si>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</si>
  <si>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</si>
  <si>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</si>
  <si>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</si>
  <si>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</si>
  <si>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</si>
  <si>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</si>
  <si>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</si>
  <si>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</si>
  <si>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</si>
  <si>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</si>
  <si>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</si>
  <si>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</si>
  <si>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</si>
  <si>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</si>
  <si>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</si>
  <si>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</si>
  <si>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</si>
  <si>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</si>
  <si>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</si>
  <si>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</si>
  <si>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</si>
  <si>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</si>
  <si>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</si>
  <si>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</si>
  <si>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</si>
  <si>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</si>
  <si>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</si>
  <si>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</si>
  <si>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</si>
  <si>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</si>
  <si>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</si>
  <si>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</si>
  <si>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</si>
  <si>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</si>
  <si>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</si>
  <si>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</si>
  <si>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</si>
  <si>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</si>
  <si>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</si>
  <si>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</si>
  <si>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</si>
  <si>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</si>
  <si>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</si>
  <si>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</si>
  <si>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</si>
  <si>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</si>
  <si>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</si>
  <si>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</si>
  <si>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</si>
  <si>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</si>
  <si>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</si>
  <si>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</si>
  <si>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</si>
  <si>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</si>
  <si>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</si>
  <si>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</si>
  <si>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</si>
  <si>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</si>
  <si>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</si>
  <si>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</si>
  <si>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</si>
  <si>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</si>
  <si>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</si>
  <si>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</si>
  <si>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</si>
  <si>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</si>
  <si>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</si>
  <si>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</si>
  <si>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</si>
  <si>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</si>
  <si>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</si>
  <si>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</si>
  <si>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</si>
  <si>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</si>
  <si>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</si>
  <si>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</si>
  <si>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</si>
  <si>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</si>
  <si>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</si>
  <si>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</si>
  <si>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</si>
  <si>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</si>
  <si>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</si>
  <si>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</si>
  <si>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</si>
  <si>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</si>
  <si>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</si>
  <si>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</si>
  <si>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</si>
  <si>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</si>
  <si>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</si>
  <si>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</si>
  <si>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</si>
  <si>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</si>
  <si>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</si>
  <si>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</si>
  <si>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</si>
  <si>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</si>
  <si>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</si>
  <si>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</si>
  <si>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</si>
  <si>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</si>
  <si>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</si>
  <si>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</si>
  <si>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</si>
  <si>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</si>
  <si>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</si>
  <si>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</si>
  <si>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</si>
  <si>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</si>
  <si>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</si>
  <si>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</si>
  <si>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</si>
  <si>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</si>
  <si>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</si>
  <si>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</si>
  <si>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</si>
  <si>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</si>
  <si>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</si>
  <si>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</si>
  <si>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</si>
  <si>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</si>
  <si>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</si>
  <si>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</si>
  <si>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</si>
  <si>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</si>
  <si>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</si>
  <si>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</si>
  <si>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</si>
  <si>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</si>
  <si>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</si>
  <si>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</si>
  <si>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</si>
  <si>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</si>
  <si>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</si>
  <si>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</si>
  <si>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</si>
  <si>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</si>
  <si>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</si>
  <si>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</si>
  <si>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</si>
  <si>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</si>
  <si>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</si>
  <si>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</si>
  <si>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</si>
  <si>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</si>
  <si>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</si>
  <si>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</si>
  <si>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</si>
  <si>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</si>
  <si>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</si>
  <si>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</si>
  <si>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</si>
  <si>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</si>
  <si>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</si>
  <si>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</si>
  <si>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</si>
  <si>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</si>
  <si>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</si>
  <si>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</si>
  <si>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</si>
  <si>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</si>
  <si>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</si>
  <si>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</si>
  <si>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</si>
  <si>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</si>
  <si>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</si>
  <si>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</si>
  <si>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</si>
  <si>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</si>
  <si>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</si>
  <si>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</si>
  <si>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</si>
  <si>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</si>
  <si>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</si>
  <si>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</si>
  <si>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</si>
  <si>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</si>
  <si>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</si>
  <si>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</si>
  <si>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</si>
  <si>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</si>
  <si>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</si>
  <si>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</si>
  <si>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</si>
  <si>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</si>
  <si>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</si>
  <si>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</si>
  <si>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</si>
  <si>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</si>
  <si>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</si>
  <si>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</si>
  <si>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</si>
  <si>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</si>
  <si>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</si>
  <si>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</si>
  <si>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</si>
  <si>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</si>
  <si>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</si>
  <si>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</si>
  <si>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</si>
  <si>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</si>
  <si>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</si>
  <si>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</si>
  <si>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</si>
  <si>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</si>
  <si>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</si>
  <si>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</si>
  <si>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</si>
  <si>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</si>
  <si>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</si>
  <si>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</si>
  <si>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</si>
  <si>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</si>
  <si>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</si>
  <si>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</si>
  <si>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</si>
  <si>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</si>
  <si>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</si>
  <si>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</si>
  <si>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</si>
  <si>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</si>
  <si>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</si>
  <si>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</si>
  <si>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</si>
  <si>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</si>
  <si>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</si>
  <si>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</si>
  <si>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</si>
  <si>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</si>
  <si>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</si>
  <si>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</si>
  <si>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</si>
  <si>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</si>
  <si>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</si>
  <si>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</si>
  <si>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</si>
  <si>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</si>
  <si>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</si>
  <si>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</si>
  <si>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</si>
  <si>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</si>
  <si>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</si>
  <si>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</si>
  <si>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</si>
  <si>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</si>
  <si>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</si>
  <si>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</si>
  <si>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</si>
  <si>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</si>
  <si>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</si>
  <si>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</si>
  <si>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</si>
  <si>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</si>
  <si>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</si>
  <si>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</si>
  <si>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</si>
  <si>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</si>
  <si>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</si>
  <si>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</si>
  <si>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</si>
  <si>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</si>
  <si>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</si>
  <si>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</si>
  <si>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</si>
  <si>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</si>
  <si>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</si>
  <si>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</si>
  <si>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</si>
  <si>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</si>
  <si>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</si>
  <si>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</si>
  <si>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</si>
  <si>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</si>
  <si>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</si>
  <si>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</si>
  <si>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</si>
  <si>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</si>
  <si>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</si>
  <si>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</si>
  <si>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</si>
  <si>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</si>
  <si>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</si>
  <si>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</si>
  <si>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</si>
  <si>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</si>
  <si>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</si>
  <si>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</si>
  <si>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</si>
  <si>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</si>
  <si>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</si>
  <si>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</si>
  <si>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</si>
  <si>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</si>
  <si>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</si>
  <si>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</si>
  <si>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</si>
  <si>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</si>
  <si>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</si>
  <si>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</si>
  <si>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</si>
  <si>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</si>
  <si>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</si>
  <si>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</si>
  <si>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</si>
  <si>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</si>
  <si>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</si>
  <si>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</si>
  <si>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</si>
  <si>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</si>
  <si>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</si>
  <si>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</si>
  <si>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</si>
  <si>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</si>
  <si>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</si>
  <si>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</si>
  <si>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</si>
  <si>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</si>
  <si>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</si>
  <si>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</si>
  <si>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</si>
  <si>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</si>
  <si>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</si>
  <si>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</si>
  <si>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</si>
  <si>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</si>
  <si>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</si>
  <si>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</si>
  <si>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</si>
  <si>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</si>
  <si>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</si>
  <si>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</si>
  <si>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</si>
  <si>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</si>
  <si>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</si>
  <si>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</si>
  <si>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</si>
  <si>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</si>
  <si>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</si>
  <si>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</si>
  <si>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</si>
  <si>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</si>
  <si>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</si>
  <si>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</si>
  <si>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</si>
  <si>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</si>
  <si>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</si>
  <si>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</si>
  <si>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</si>
  <si>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</si>
  <si>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</si>
  <si>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</si>
  <si>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</si>
  <si>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</si>
  <si>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</si>
  <si>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</si>
  <si>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</si>
  <si>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</si>
  <si>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</si>
  <si>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</si>
  <si>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</si>
  <si>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</si>
  <si>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</si>
  <si>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</si>
  <si>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</si>
  <si>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</si>
  <si>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</si>
  <si>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</si>
  <si>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</si>
  <si>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</si>
  <si>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</si>
  <si>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</si>
  <si>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</si>
  <si>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</si>
  <si>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</si>
  <si>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</si>
  <si>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</si>
  <si>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</si>
  <si>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</si>
  <si>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</si>
  <si>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</si>
  <si>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</si>
  <si>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</si>
  <si>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</si>
  <si>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</si>
  <si>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</si>
  <si>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</si>
  <si>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</si>
  <si>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</si>
  <si>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</si>
  <si>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</si>
  <si>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</si>
  <si>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</si>
  <si>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</si>
  <si>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</si>
  <si>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</si>
  <si>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</si>
  <si>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</si>
  <si>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</si>
  <si>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</si>
  <si>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</si>
  <si>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</si>
  <si>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</si>
  <si>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</si>
  <si>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</si>
  <si>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</si>
  <si>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</si>
  <si>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</si>
  <si>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</si>
  <si>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</si>
  <si>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</si>
  <si>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</si>
  <si>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</si>
  <si>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</si>
  <si>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</si>
  <si>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</si>
  <si>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</si>
  <si>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</si>
  <si>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</si>
  <si>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</si>
  <si>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</si>
  <si>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</si>
  <si>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</si>
  <si>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</si>
  <si>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</si>
  <si>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</si>
  <si>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</si>
  <si>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</si>
  <si>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</si>
  <si>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</si>
  <si>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</si>
  <si>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</si>
  <si>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</si>
  <si>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</si>
  <si>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</si>
  <si>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</si>
  <si>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</si>
  <si>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</si>
  <si>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</si>
  <si>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</si>
  <si>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</si>
  <si>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</si>
  <si>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</si>
  <si>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</si>
  <si>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</si>
  <si>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</si>
  <si>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</si>
  <si>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</si>
  <si>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</si>
  <si>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</si>
  <si>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</si>
  <si>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</si>
  <si>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</si>
  <si>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</si>
  <si>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</si>
  <si>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</si>
  <si>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</si>
  <si>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</si>
  <si>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</si>
  <si>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</si>
  <si>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</si>
  <si>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</si>
  <si>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</si>
  <si>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</si>
  <si>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</si>
  <si>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</si>
  <si>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</si>
  <si>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</si>
  <si>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</si>
  <si>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</si>
  <si>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</si>
  <si>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</si>
  <si>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</si>
  <si>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</si>
  <si>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</si>
  <si>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</si>
  <si>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</si>
  <si>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</si>
  <si>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</si>
  <si>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</si>
  <si>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</si>
  <si>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</si>
  <si>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</si>
  <si>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</si>
  <si>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</si>
  <si>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</si>
  <si>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</si>
  <si>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</si>
  <si>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</si>
  <si>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</si>
  <si>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</si>
  <si>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</si>
  <si>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</si>
  <si>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</si>
  <si>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</si>
  <si>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</si>
  <si>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</si>
  <si>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</si>
  <si>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</si>
  <si>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</si>
  <si>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</si>
  <si>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</si>
  <si>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</si>
  <si>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</si>
  <si>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</si>
  <si>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</si>
  <si>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</si>
  <si>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</si>
  <si>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</si>
  <si>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</si>
  <si>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</si>
  <si>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</si>
  <si>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</si>
  <si>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</si>
  <si>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</si>
  <si>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</si>
  <si>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</si>
  <si>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</si>
  <si>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</si>
  <si>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</si>
  <si>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</si>
  <si>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</si>
  <si>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</si>
  <si>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</si>
  <si>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</si>
  <si>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</si>
  <si>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</si>
  <si>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</si>
  <si>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</si>
  <si>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</si>
  <si>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</si>
  <si>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</si>
  <si>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</si>
  <si>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</si>
  <si>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</si>
  <si>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</si>
  <si>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</si>
  <si>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</si>
  <si>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</si>
  <si>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</si>
  <si>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</si>
  <si>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</si>
  <si>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</si>
  <si>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</si>
  <si>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</si>
  <si>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</si>
  <si>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</si>
  <si>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</si>
  <si>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</si>
  <si>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</si>
  <si>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</si>
  <si>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</si>
  <si>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</si>
  <si>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</si>
  <si>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</si>
  <si>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</si>
  <si>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</si>
  <si>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</si>
  <si>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</si>
  <si>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</si>
  <si>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</si>
  <si>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</si>
  <si>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</si>
  <si>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</si>
  <si>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</si>
  <si>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</si>
  <si>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</si>
  <si>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</si>
  <si>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</si>
  <si>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</si>
  <si>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</si>
  <si>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</si>
  <si>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</si>
  <si>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</si>
  <si>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</si>
  <si>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</si>
  <si>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</si>
  <si>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</si>
  <si>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</si>
  <si>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</si>
  <si>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</si>
  <si>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</si>
  <si>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</si>
  <si>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</si>
  <si>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</si>
  <si>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</si>
  <si>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</si>
  <si>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</si>
  <si>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</si>
  <si>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</si>
  <si>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</si>
  <si>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</si>
  <si>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</si>
  <si>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</si>
  <si>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</si>
  <si>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</si>
  <si>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</si>
  <si>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</si>
  <si>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</si>
  <si>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</si>
  <si>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</si>
  <si>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</si>
  <si>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</si>
  <si>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</si>
  <si>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</si>
  <si>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</si>
  <si>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</si>
  <si>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</si>
  <si>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</si>
  <si>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</si>
  <si>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</si>
  <si>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</si>
  <si>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</si>
  <si>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</si>
  <si>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</si>
  <si>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</si>
  <si>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</si>
  <si>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</si>
  <si>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</si>
  <si>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</si>
  <si>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</si>
  <si>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</si>
  <si>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</si>
  <si>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</si>
  <si>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</si>
  <si>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</si>
  <si>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</si>
  <si>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</si>
  <si>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</si>
  <si>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</si>
  <si>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</si>
  <si>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</si>
  <si>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</si>
  <si>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</si>
  <si>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</si>
  <si>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</si>
  <si>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</si>
  <si>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</si>
  <si>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</si>
  <si>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</si>
  <si>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</si>
  <si>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</si>
  <si>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</si>
  <si>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</si>
  <si>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</si>
  <si>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</si>
  <si>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</si>
  <si>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</si>
  <si>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</si>
  <si>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</si>
  <si>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</si>
  <si>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</si>
  <si>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</si>
  <si>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</si>
  <si>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</si>
  <si>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</si>
  <si>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</si>
  <si>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</si>
  <si>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</si>
  <si>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</si>
  <si>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</si>
  <si>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</si>
  <si>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</si>
  <si>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</si>
  <si>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</si>
  <si>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</si>
  <si>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</si>
  <si>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</si>
  <si>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</si>
  <si>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</si>
  <si>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</si>
  <si>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</si>
  <si>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</si>
  <si>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</si>
  <si>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</si>
  <si>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</si>
  <si>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</si>
  <si>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</si>
  <si>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</si>
  <si>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</si>
  <si>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</si>
  <si>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</si>
  <si>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</si>
  <si>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</si>
  <si>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</si>
  <si>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</si>
  <si>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</si>
  <si>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</si>
  <si>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</si>
  <si>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</si>
  <si>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</si>
  <si>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</si>
  <si>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</si>
  <si>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</si>
  <si>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</si>
  <si>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</si>
  <si>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</si>
  <si>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</si>
  <si>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</si>
  <si>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</si>
  <si>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</si>
  <si>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</si>
  <si>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</si>
  <si>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</si>
  <si>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</si>
  <si>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</si>
  <si>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</si>
  <si>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</si>
  <si>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</si>
  <si>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</si>
  <si>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</si>
  <si>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</si>
  <si>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</si>
  <si>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</si>
  <si>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</si>
  <si>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</si>
  <si>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</si>
  <si>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</si>
  <si>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</si>
  <si>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</si>
  <si>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</si>
  <si>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</si>
  <si>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</si>
  <si>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</si>
  <si>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</si>
  <si>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</si>
  <si>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</si>
  <si>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</si>
  <si>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</si>
  <si>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</si>
  <si>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</si>
  <si>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</si>
  <si>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</si>
  <si>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</si>
  <si>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</si>
  <si>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</si>
  <si>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</si>
  <si>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</si>
  <si>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</si>
  <si>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</si>
  <si>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</si>
  <si>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</si>
  <si>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</si>
  <si>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</si>
  <si>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</si>
  <si>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</si>
  <si>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</si>
  <si>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</si>
  <si>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</si>
  <si>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</si>
  <si>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</si>
  <si>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</si>
  <si>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</si>
  <si>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</si>
  <si>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</si>
  <si>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</si>
  <si>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</si>
  <si>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</si>
  <si>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</si>
  <si>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</si>
  <si>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</si>
  <si>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</si>
  <si>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</si>
  <si>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</si>
  <si>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</si>
  <si>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</si>
  <si>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</si>
  <si>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</si>
  <si>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</si>
  <si>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</si>
  <si>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</si>
  <si>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</si>
  <si>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</si>
  <si>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</si>
  <si>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</si>
  <si>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</si>
  <si>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</si>
  <si>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</si>
  <si>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</si>
  <si>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</si>
  <si>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</si>
  <si>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</si>
  <si>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</si>
  <si>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</si>
  <si>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</si>
  <si>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</si>
  <si>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</si>
  <si>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</si>
  <si>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</si>
  <si>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</si>
  <si>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</si>
  <si>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</si>
  <si>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</si>
  <si>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</si>
  <si>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</si>
  <si>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</si>
  <si>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</si>
  <si>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</si>
  <si>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</si>
  <si>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</si>
  <si>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</si>
  <si>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</si>
  <si>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</si>
  <si>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</si>
  <si>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</si>
  <si>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</si>
  <si>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</si>
  <si>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</si>
  <si>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</si>
  <si>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</si>
  <si>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</si>
  <si>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</si>
  <si>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</si>
  <si>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</si>
  <si>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</si>
  <si>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</si>
  <si>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</si>
  <si>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</si>
  <si>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</si>
  <si>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</si>
  <si>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</si>
  <si>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</si>
  <si>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</si>
  <si>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</si>
  <si>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</si>
  <si>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</si>
  <si>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</si>
  <si>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</si>
  <si>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</si>
  <si>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</si>
  <si>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</si>
  <si>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</si>
  <si>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</si>
  <si>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</si>
  <si>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</si>
  <si>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</si>
  <si>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</si>
  <si>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</si>
  <si>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</si>
  <si>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</si>
  <si>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</si>
  <si>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</si>
  <si>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</si>
  <si>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</si>
  <si>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</si>
  <si>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</si>
  <si>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</si>
  <si>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</si>
  <si>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</si>
  <si>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</si>
  <si>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</si>
  <si>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</si>
  <si>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</si>
  <si>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</si>
  <si>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</si>
  <si>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</si>
  <si>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</si>
  <si>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</si>
  <si>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</si>
  <si>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</si>
  <si>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</si>
  <si>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</si>
  <si>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</si>
  <si>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</si>
  <si>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</si>
  <si>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</si>
  <si>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</si>
  <si>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</si>
  <si>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</si>
  <si>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</si>
  <si>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</si>
  <si>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</si>
  <si>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</si>
  <si>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</si>
  <si>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</si>
  <si>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</si>
  <si>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</si>
  <si>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</si>
  <si>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</si>
  <si>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</si>
  <si>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</si>
  <si>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</si>
  <si>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</si>
  <si>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</si>
  <si>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</si>
  <si>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</si>
  <si>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</si>
  <si>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</si>
  <si>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</si>
  <si>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</si>
  <si>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</si>
  <si>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</si>
  <si>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</si>
  <si>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</si>
  <si>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</si>
  <si>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</si>
  <si>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</si>
  <si>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</si>
  <si>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</si>
  <si>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</si>
  <si>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</si>
  <si>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</si>
  <si>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</si>
  <si>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</si>
  <si>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</si>
  <si>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</si>
  <si>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</si>
  <si>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</si>
  <si>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</si>
  <si>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</si>
  <si>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</si>
  <si>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</si>
  <si>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</si>
  <si>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</si>
  <si>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</si>
  <si>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</si>
  <si>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</si>
  <si>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</si>
  <si>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</si>
  <si>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</si>
  <si>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</si>
  <si>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</si>
  <si>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</si>
  <si>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</si>
  <si>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</si>
  <si>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</si>
  <si>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</si>
  <si>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</si>
  <si>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</si>
  <si>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</si>
  <si>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</si>
  <si>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</si>
  <si>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</si>
  <si>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</si>
  <si>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</si>
  <si>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</si>
  <si>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</si>
  <si>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</si>
  <si>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</si>
  <si>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</si>
  <si>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</si>
  <si>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</si>
  <si>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</si>
  <si>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</si>
  <si>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</si>
  <si>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</si>
  <si>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</si>
  <si>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</si>
  <si>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</si>
  <si>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</si>
  <si>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</si>
  <si>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</si>
  <si>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</si>
  <si>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</si>
  <si>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</si>
  <si>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</si>
  <si>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</si>
  <si>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</si>
  <si>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</si>
  <si>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</si>
  <si>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</si>
  <si>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</si>
  <si>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</si>
  <si>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</si>
  <si>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</si>
  <si>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</si>
  <si>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</si>
  <si>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</si>
  <si>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</si>
  <si>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</si>
  <si>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</si>
  <si>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</si>
  <si>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</si>
  <si>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</si>
  <si>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</si>
  <si>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</si>
  <si>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</si>
  <si>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</si>
  <si>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</si>
  <si>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</si>
  <si>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</si>
  <si>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</si>
  <si>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</si>
  <si>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</si>
  <si>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</si>
  <si>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</si>
  <si>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</si>
  <si>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</si>
  <si>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</si>
  <si>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</si>
  <si>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</si>
  <si>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</si>
  <si>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</si>
  <si>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</si>
  <si>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</si>
  <si>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</si>
  <si>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</si>
  <si>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</si>
  <si>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</si>
  <si>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</si>
  <si>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</si>
  <si>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</si>
  <si>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</si>
  <si>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</si>
  <si>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</si>
  <si>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</si>
  <si>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</si>
  <si>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</si>
  <si>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</si>
  <si>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</si>
  <si>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</si>
  <si>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</si>
  <si>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</si>
  <si>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</si>
  <si>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</si>
  <si>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</si>
  <si>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</si>
  <si>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</si>
  <si>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</si>
  <si>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</si>
  <si>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</si>
  <si>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</si>
  <si>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</si>
  <si>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</si>
  <si>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</si>
  <si>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</si>
  <si>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</si>
  <si>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</si>
  <si>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</si>
  <si>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</si>
  <si>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</si>
  <si>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</si>
  <si>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</si>
  <si>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</si>
  <si>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</si>
  <si>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</si>
  <si>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</si>
  <si>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</si>
  <si>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</si>
  <si>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</si>
  <si>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</si>
  <si>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</si>
  <si>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</si>
  <si>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</si>
  <si>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</si>
  <si>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</si>
  <si>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</si>
  <si>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</si>
  <si>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</si>
  <si>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</si>
  <si>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</si>
  <si>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</si>
  <si>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</si>
  <si>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</si>
  <si>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</si>
  <si>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</si>
  <si>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</si>
  <si>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</si>
  <si>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</si>
  <si>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</si>
  <si>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</si>
  <si>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</si>
  <si>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</si>
  <si>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</si>
  <si>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</si>
  <si>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</si>
  <si>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</si>
  <si>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</si>
  <si>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</si>
  <si>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</si>
  <si>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</si>
  <si>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</si>
  <si>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</si>
  <si>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</si>
  <si>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</si>
  <si>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</si>
  <si>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</si>
  <si>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</si>
  <si>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</si>
  <si>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</si>
  <si>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</si>
  <si>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</si>
  <si>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</si>
  <si>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</si>
  <si>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</si>
  <si>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</si>
  <si>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</si>
  <si>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</si>
  <si>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</si>
  <si>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</si>
  <si>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</si>
  <si>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</si>
  <si>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</si>
  <si>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</si>
  <si>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</si>
  <si>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</si>
  <si>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</si>
  <si>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</si>
  <si>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</si>
  <si>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</si>
  <si>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</si>
  <si>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</si>
  <si>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</si>
  <si>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</si>
  <si>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</si>
  <si>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</si>
  <si>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</si>
  <si>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</si>
  <si>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</si>
  <si>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</si>
  <si>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</si>
  <si>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</si>
  <si>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</si>
  <si>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</si>
  <si>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</si>
  <si>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</si>
  <si>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</si>
  <si>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</si>
  <si>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</si>
  <si>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</si>
  <si>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</si>
  <si>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</si>
  <si>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</si>
  <si>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</si>
  <si>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</si>
  <si>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</si>
  <si>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</si>
  <si>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</si>
  <si>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</si>
  <si>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</si>
  <si>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</si>
  <si>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</si>
  <si>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</si>
  <si>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</si>
  <si>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</si>
  <si>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</si>
  <si>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</si>
  <si>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</si>
  <si>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</si>
  <si>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</si>
  <si>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</si>
  <si>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</si>
  <si>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</si>
  <si>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</si>
  <si>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</si>
  <si>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</si>
  <si>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</si>
  <si>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</si>
  <si>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</si>
  <si>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</si>
  <si>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</si>
  <si>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</si>
  <si>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</si>
  <si>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</si>
  <si>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</si>
  <si>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</si>
  <si>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</si>
  <si>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</si>
  <si>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</si>
  <si>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</si>
  <si>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</si>
  <si>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</si>
  <si>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</si>
  <si>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</si>
  <si>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</si>
  <si>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</si>
  <si>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</si>
  <si>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</si>
  <si>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</si>
  <si>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</si>
  <si>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</si>
  <si>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</si>
  <si>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</si>
  <si>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</si>
  <si>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</si>
  <si>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</si>
  <si>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</si>
  <si>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</si>
  <si>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</si>
  <si>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</si>
  <si>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</si>
  <si>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</si>
  <si>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</si>
  <si>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</si>
  <si>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</si>
  <si>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</si>
  <si>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</si>
  <si>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</si>
  <si>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</si>
  <si>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</si>
  <si>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</si>
  <si>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</si>
  <si>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</si>
  <si>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</si>
  <si>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</si>
  <si>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</si>
  <si>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</si>
  <si>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</si>
  <si>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</si>
  <si>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</si>
  <si>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</si>
  <si>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</si>
  <si>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</si>
  <si>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</si>
  <si>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</si>
  <si>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</si>
  <si>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</si>
  <si>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</si>
  <si>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</si>
  <si>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</si>
  <si>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</si>
  <si>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</si>
  <si>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</si>
  <si>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</si>
  <si>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</si>
  <si>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</si>
  <si>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</si>
  <si>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</si>
  <si>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</si>
  <si>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</si>
  <si>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</si>
  <si>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</si>
  <si>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</si>
  <si>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</si>
  <si>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</si>
  <si>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</si>
  <si>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</si>
  <si>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</si>
  <si>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</si>
  <si>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</si>
  <si>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</si>
  <si>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</si>
  <si>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</si>
  <si>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</si>
  <si>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</si>
  <si>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</si>
  <si>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</si>
  <si>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</si>
  <si>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</si>
  <si>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</si>
  <si>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</si>
  <si>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</si>
  <si>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</si>
  <si>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</si>
  <si>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</si>
  <si>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</si>
  <si>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</si>
  <si>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</si>
  <si>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</si>
  <si>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</si>
  <si>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</si>
  <si>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</si>
  <si>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</si>
  <si>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</si>
  <si>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</si>
  <si>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</si>
  <si>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</si>
  <si>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</si>
  <si>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</si>
  <si>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</si>
  <si>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</si>
  <si>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</si>
  <si>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</si>
  <si>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</si>
  <si>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</si>
  <si>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</si>
  <si>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</si>
  <si>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</si>
  <si>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</si>
  <si>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</si>
  <si>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</si>
  <si>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</si>
  <si>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</si>
  <si>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</si>
  <si>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</si>
  <si>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</si>
  <si>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</si>
  <si>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</si>
  <si>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</si>
  <si>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</si>
  <si>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</si>
  <si>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</si>
  <si>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</si>
  <si>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</si>
  <si>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</si>
  <si>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</si>
  <si>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</si>
  <si>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</si>
  <si>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</si>
  <si>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</si>
  <si>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</si>
  <si>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</si>
  <si>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</si>
  <si>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</si>
  <si>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</si>
  <si>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</si>
  <si>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</si>
  <si>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</si>
  <si>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</si>
  <si>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</si>
  <si>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</si>
  <si>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</si>
  <si>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</si>
  <si>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</si>
  <si>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</si>
  <si>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</si>
  <si>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</si>
  <si>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</si>
  <si>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</si>
  <si>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</si>
  <si>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</si>
  <si>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</si>
  <si>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</si>
  <si>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</si>
  <si>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</si>
  <si>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</si>
  <si>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</si>
  <si>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</si>
  <si>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</si>
  <si>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</si>
  <si>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</si>
  <si>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</si>
  <si>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</si>
  <si>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</si>
  <si>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</si>
  <si>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</si>
  <si>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</si>
  <si>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</si>
  <si>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</si>
  <si>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</si>
  <si>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</si>
  <si>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</si>
  <si>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</si>
  <si>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</si>
  <si>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</si>
  <si>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</si>
  <si>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</si>
  <si>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</si>
  <si>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</si>
  <si>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</si>
  <si>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</si>
  <si>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</si>
  <si>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</si>
  <si>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</si>
  <si>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</si>
  <si>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</si>
  <si>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</si>
  <si>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</si>
  <si>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</si>
  <si>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</si>
  <si>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</si>
  <si>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</si>
  <si>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</si>
  <si>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</si>
  <si>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</si>
  <si>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</si>
  <si>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</si>
  <si>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</si>
  <si>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</si>
  <si>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</si>
  <si>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</si>
  <si>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</si>
  <si>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</si>
  <si>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</si>
  <si>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</si>
  <si>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</si>
  <si>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</si>
  <si>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</si>
  <si>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</si>
  <si>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</si>
  <si>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</si>
  <si>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</si>
  <si>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</si>
  <si>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</si>
  <si>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</si>
  <si>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</si>
  <si>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</si>
  <si>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</si>
  <si>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</si>
  <si>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</si>
  <si>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</si>
  <si>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</si>
  <si>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</si>
  <si>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</si>
  <si>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</si>
  <si>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</si>
  <si>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</si>
  <si>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</si>
  <si>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</si>
  <si>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</si>
  <si>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</si>
  <si>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</si>
  <si>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</si>
  <si>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</si>
  <si>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</si>
  <si>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</si>
  <si>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</si>
  <si>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</si>
  <si>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</si>
  <si>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</si>
  <si>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</si>
  <si>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</si>
  <si>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</si>
  <si>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</si>
  <si>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</si>
  <si>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</si>
  <si>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</si>
  <si>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</si>
  <si>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</si>
  <si>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</si>
  <si>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</si>
  <si>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</si>
  <si>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</si>
  <si>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</si>
  <si>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</si>
  <si>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</si>
  <si>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</si>
  <si>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</si>
  <si>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</si>
  <si>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</si>
  <si>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</si>
  <si>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</si>
  <si>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</si>
  <si>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</si>
  <si>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</si>
  <si>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</si>
  <si>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</si>
  <si>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</si>
  <si>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</si>
  <si>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</si>
  <si>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</si>
  <si>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</si>
  <si>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</si>
  <si>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</si>
  <si>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</si>
  <si>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</si>
  <si>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</si>
  <si>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</si>
  <si>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</si>
  <si>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</si>
  <si>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</si>
  <si>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</si>
  <si>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</si>
  <si>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</si>
  <si>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</si>
  <si>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</si>
  <si>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</si>
  <si>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</si>
  <si>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</si>
  <si>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</si>
  <si>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</si>
  <si>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</si>
  <si>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</si>
  <si>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</si>
  <si>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</si>
  <si>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</si>
  <si>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</si>
  <si>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</si>
  <si>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</si>
  <si>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</si>
  <si>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</si>
  <si>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</si>
  <si>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</si>
  <si>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</si>
  <si>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</si>
  <si>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</si>
  <si>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</si>
  <si>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</si>
  <si>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</si>
  <si>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</si>
  <si>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</si>
  <si>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</si>
  <si>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</si>
  <si>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</si>
  <si>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</si>
  <si>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</si>
  <si>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</si>
  <si>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</si>
  <si>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</si>
  <si>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</si>
  <si>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</si>
  <si>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</si>
  <si>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</si>
  <si>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</si>
  <si>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</si>
  <si>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</si>
  <si>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</si>
  <si>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</si>
  <si>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</si>
  <si>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</si>
  <si>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</si>
  <si>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</si>
  <si>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</si>
  <si>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</si>
  <si>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</si>
  <si>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</si>
  <si>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</si>
  <si>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</si>
  <si>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</si>
  <si>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</si>
  <si>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</si>
  <si>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</si>
  <si>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</si>
  <si>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</si>
  <si>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</si>
  <si>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</si>
  <si>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</si>
  <si>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</si>
  <si>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</si>
  <si>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</si>
  <si>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</si>
  <si>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</si>
  <si>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</si>
  <si>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</si>
  <si>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</si>
  <si>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</si>
  <si>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</si>
  <si>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</si>
  <si>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</si>
  <si>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</si>
  <si>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</si>
  <si>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</si>
  <si>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</si>
  <si>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</si>
  <si>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</si>
  <si>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</si>
  <si>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</si>
  <si>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</si>
  <si>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</si>
  <si>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</si>
  <si>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</si>
  <si>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</si>
  <si>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</si>
  <si>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</si>
  <si>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</si>
  <si>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</si>
  <si>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</si>
  <si>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</si>
  <si>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</si>
  <si>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</si>
  <si>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</si>
  <si>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</si>
  <si>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</si>
  <si>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</si>
  <si>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</si>
  <si>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</si>
  <si>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</si>
  <si>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</si>
  <si>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</si>
  <si>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</si>
  <si>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</si>
  <si>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</si>
  <si>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</si>
  <si>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</si>
  <si>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</si>
  <si>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</si>
  <si>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</si>
  <si>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</si>
  <si>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</si>
  <si>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</si>
  <si>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</si>
  <si>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</si>
  <si>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</si>
  <si>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</si>
  <si>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</si>
  <si>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</si>
  <si>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</si>
  <si>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</si>
  <si>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</si>
  <si>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</si>
  <si>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</si>
  <si>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</si>
  <si>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</si>
  <si>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</si>
  <si>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</si>
  <si>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</si>
  <si>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</si>
  <si>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</si>
  <si>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</si>
  <si>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</si>
  <si>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</si>
  <si>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</si>
  <si>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</si>
  <si>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</si>
  <si>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</si>
  <si>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</si>
  <si>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</si>
  <si>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</si>
  <si>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</si>
  <si>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</si>
  <si>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</si>
  <si>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</si>
  <si>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</si>
  <si>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</si>
  <si>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</si>
  <si>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</si>
  <si>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</si>
  <si>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</si>
  <si>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</si>
  <si>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</si>
  <si>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</si>
  <si>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</si>
  <si>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</si>
  <si>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</si>
  <si>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</si>
  <si>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</si>
  <si>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</si>
  <si>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</si>
  <si>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</si>
  <si>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</si>
  <si>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</si>
  <si>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</si>
  <si>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</si>
  <si>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</si>
  <si>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</si>
  <si>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</si>
  <si>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</si>
  <si>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</si>
  <si>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</si>
  <si>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</si>
  <si>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</si>
  <si>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</si>
  <si>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</si>
  <si>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</si>
  <si>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</si>
  <si>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</si>
  <si>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</si>
  <si>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</si>
  <si>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</si>
  <si>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</si>
  <si>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</si>
  <si>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</si>
  <si>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</si>
  <si>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</si>
  <si>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</si>
  <si>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</si>
  <si>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</si>
  <si>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</si>
  <si>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</si>
  <si>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</si>
  <si>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</si>
  <si>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</si>
  <si>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</si>
  <si>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</si>
  <si>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</si>
  <si>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</si>
  <si>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</si>
  <si>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</si>
  <si>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</si>
  <si>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</si>
  <si>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</si>
  <si>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</si>
  <si>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</si>
  <si>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</si>
  <si>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</si>
  <si>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</si>
  <si>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</si>
  <si>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</si>
  <si>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</si>
  <si>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</si>
  <si>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</si>
  <si>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</si>
  <si>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</si>
  <si>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</si>
  <si>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</si>
  <si>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</si>
  <si>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</si>
  <si>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</si>
  <si>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</si>
  <si>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</si>
  <si>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</si>
  <si>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</si>
  <si>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</si>
  <si>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</si>
  <si>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</si>
  <si>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</si>
  <si>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</si>
  <si>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</si>
  <si>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</si>
  <si>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</si>
  <si>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</si>
  <si>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</si>
  <si>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</si>
  <si>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</si>
  <si>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</si>
  <si>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</si>
  <si>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</si>
  <si>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</si>
  <si>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</si>
  <si>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</si>
  <si>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</si>
  <si>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</si>
  <si>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</si>
  <si>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</si>
  <si>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</si>
  <si>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</si>
  <si>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</si>
  <si>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</si>
  <si>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</si>
  <si>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</si>
  <si>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</si>
  <si>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</si>
  <si>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</si>
  <si>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</si>
  <si>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</si>
  <si>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</si>
  <si>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</si>
  <si>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</si>
  <si>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</si>
  <si>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</si>
  <si>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</si>
  <si>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</si>
  <si>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</si>
  <si>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</si>
  <si>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</si>
  <si>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</si>
  <si>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</si>
  <si>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</si>
  <si>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</si>
  <si>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</si>
  <si>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</si>
  <si>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</si>
  <si>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</si>
  <si>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</si>
  <si>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</si>
  <si>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</si>
  <si>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</si>
  <si>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</si>
  <si>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</si>
  <si>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</si>
  <si>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</si>
  <si>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</si>
  <si>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</si>
  <si>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</si>
  <si>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</si>
  <si>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</si>
  <si>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</si>
  <si>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</si>
  <si>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</si>
  <si>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</si>
  <si>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</si>
  <si>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</si>
  <si>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</si>
  <si>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</si>
  <si>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</si>
  <si>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</si>
  <si>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</si>
  <si>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</si>
  <si>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</si>
  <si>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</si>
  <si>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</si>
  <si>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</si>
  <si>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</si>
  <si>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</si>
  <si>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</si>
  <si>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</si>
  <si>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</si>
  <si>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</si>
  <si>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</si>
  <si>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</si>
  <si>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</si>
  <si>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</si>
  <si>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</si>
  <si>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</si>
  <si>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</si>
  <si>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</si>
  <si>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</si>
  <si>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</si>
  <si>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</si>
  <si>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</si>
  <si>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</si>
  <si>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</si>
  <si>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</si>
  <si>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</si>
  <si>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</si>
  <si>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</si>
  <si>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</si>
  <si>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</si>
  <si>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</si>
  <si>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</si>
  <si>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</si>
  <si>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</si>
  <si>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</si>
  <si>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</si>
  <si>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</si>
  <si>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</si>
  <si>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</si>
  <si>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</si>
  <si>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</si>
  <si>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</si>
  <si>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</si>
  <si>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</si>
  <si>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</si>
  <si>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</si>
  <si>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</si>
  <si>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</si>
  <si>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</si>
  <si>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</si>
  <si>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</si>
  <si>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</si>
  <si>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</si>
  <si>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</si>
  <si>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</si>
  <si>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</si>
  <si>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</si>
  <si>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</si>
  <si>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</si>
  <si>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</si>
  <si>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</si>
  <si>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</si>
  <si>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</si>
  <si>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</si>
  <si>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</si>
  <si>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</si>
  <si>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</si>
  <si>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</si>
  <si>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</si>
  <si>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</si>
  <si>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</si>
  <si>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</si>
  <si>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</si>
  <si>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</si>
  <si>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</si>
  <si>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</si>
  <si>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</si>
  <si>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</si>
  <si>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</si>
  <si>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</si>
  <si>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</si>
  <si>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</si>
  <si>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</si>
  <si>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</si>
  <si>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</si>
  <si>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</si>
  <si>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</si>
  <si>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</si>
  <si>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</si>
  <si>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</si>
  <si>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</si>
  <si>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</si>
  <si>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</si>
  <si>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</si>
  <si>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</si>
  <si>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</si>
  <si>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</si>
  <si>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</si>
  <si>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</si>
  <si>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</si>
  <si>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</si>
  <si>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</si>
  <si>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</si>
  <si>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</si>
  <si>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</si>
  <si>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</si>
  <si>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</si>
  <si>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</si>
  <si>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</si>
  <si>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</si>
  <si>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</si>
  <si>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</si>
  <si>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</si>
  <si>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</si>
  <si>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</si>
  <si>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</si>
  <si>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</si>
  <si>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</si>
  <si>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</si>
  <si>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</si>
  <si>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</si>
  <si>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</si>
  <si>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</si>
  <si>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</si>
  <si>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</si>
  <si>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</si>
  <si>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</si>
  <si>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</si>
  <si>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</si>
  <si>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</si>
  <si>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</si>
  <si>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</si>
  <si>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</si>
  <si>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</si>
  <si>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</si>
  <si>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</si>
  <si>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</si>
  <si>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</si>
  <si>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</si>
  <si>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</si>
  <si>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</si>
  <si>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</si>
  <si>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</si>
  <si>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</si>
  <si>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</si>
  <si>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</si>
  <si>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</si>
  <si>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</si>
  <si>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</si>
  <si>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</si>
  <si>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</si>
  <si>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</si>
  <si>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</si>
  <si>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</si>
  <si>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</si>
  <si>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</si>
  <si>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</si>
  <si>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</si>
  <si>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</si>
  <si>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</si>
  <si>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</si>
  <si>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</si>
  <si>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</si>
  <si>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</si>
  <si>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</si>
  <si>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</si>
  <si>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</si>
  <si>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</si>
  <si>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</si>
  <si>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</si>
  <si>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</si>
  <si>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</si>
  <si>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</si>
  <si>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</si>
  <si>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</si>
  <si>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</si>
  <si>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</si>
  <si>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</si>
  <si>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</si>
  <si>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</si>
  <si>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</si>
  <si>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</si>
  <si>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</si>
  <si>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</si>
  <si>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</si>
  <si>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</si>
  <si>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</si>
  <si>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</si>
  <si>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</si>
  <si>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</si>
  <si>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</si>
  <si>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</si>
  <si>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</si>
  <si>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</si>
  <si>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</si>
  <si>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</si>
  <si>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</si>
  <si>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</si>
  <si>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</si>
  <si>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</si>
  <si>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</si>
  <si>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</si>
  <si>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</si>
  <si>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</si>
  <si>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</si>
  <si>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</si>
  <si>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</si>
  <si>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</si>
  <si>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</si>
  <si>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</si>
  <si>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</si>
  <si>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</si>
  <si>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</si>
  <si>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</si>
  <si>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</si>
  <si>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</si>
  <si>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</si>
  <si>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</si>
  <si>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</si>
  <si>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</si>
  <si>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</si>
  <si>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</si>
  <si>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</si>
  <si>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</si>
  <si>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</si>
  <si>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</si>
  <si>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</si>
  <si>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</si>
  <si>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</si>
  <si>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</si>
  <si>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</si>
  <si>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</si>
  <si>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</si>
  <si>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</si>
  <si>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</si>
  <si>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</si>
  <si>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</si>
  <si>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</si>
  <si>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</si>
  <si>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</si>
  <si>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</si>
  <si>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</si>
  <si>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</si>
  <si>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</si>
  <si>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</si>
  <si>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</si>
  <si>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</si>
  <si>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</si>
  <si>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</si>
  <si>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</si>
  <si>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</si>
  <si>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</si>
  <si>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</si>
  <si>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</si>
  <si>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</si>
  <si>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</si>
  <si>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</si>
  <si>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</si>
  <si>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</si>
  <si>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</si>
  <si>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</si>
  <si>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</si>
  <si>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</si>
  <si>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</si>
  <si>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</si>
  <si>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</si>
  <si>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</si>
  <si>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</si>
  <si>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</si>
  <si>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</si>
  <si>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</si>
  <si>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</si>
  <si>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</si>
  <si>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</si>
  <si>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</si>
  <si>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</si>
  <si>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</si>
  <si>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</si>
  <si>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</si>
  <si>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</si>
  <si>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</si>
  <si>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</si>
  <si>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</si>
  <si>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</si>
  <si>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</si>
  <si>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</si>
  <si>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</si>
  <si>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</si>
  <si>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</si>
  <si>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</si>
  <si>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</si>
  <si>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</si>
  <si>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</si>
  <si>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</si>
  <si>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</si>
  <si>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</si>
  <si>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</si>
  <si>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</si>
  <si>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</si>
  <si>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</si>
  <si>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</si>
  <si>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</si>
  <si>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</si>
  <si>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</si>
  <si>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</si>
  <si>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</si>
  <si>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</si>
  <si>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</si>
  <si>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</si>
  <si>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</si>
  <si>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</si>
  <si>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</si>
  <si>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</si>
  <si>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</si>
  <si>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</si>
  <si>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</si>
  <si>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</si>
  <si>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</si>
  <si>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</si>
  <si>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</si>
  <si>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</si>
  <si>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</si>
  <si>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</si>
  <si>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</si>
  <si>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</si>
  <si>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</si>
  <si>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</si>
  <si>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</si>
  <si>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</si>
  <si>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</si>
  <si>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</si>
  <si>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</si>
  <si>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</si>
  <si>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</si>
  <si>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</si>
  <si>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</si>
  <si>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</si>
  <si>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</si>
  <si>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</si>
  <si>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</si>
  <si>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</si>
  <si>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</si>
  <si>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</si>
  <si>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</si>
  <si>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</si>
  <si>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</si>
  <si>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</si>
  <si>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</si>
  <si>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</si>
  <si>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</si>
  <si>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</si>
  <si>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</si>
  <si>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</si>
  <si>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</si>
  <si>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</si>
  <si>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</si>
  <si>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</si>
  <si>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</si>
  <si>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</si>
  <si>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</si>
  <si>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</si>
  <si>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</si>
  <si>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</si>
  <si>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</si>
  <si>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</si>
  <si>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</si>
  <si>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</si>
  <si>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</si>
  <si>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</si>
  <si>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</si>
  <si>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</si>
  <si>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</si>
  <si>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</si>
  <si>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</si>
  <si>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</si>
  <si>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</si>
  <si>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</si>
  <si>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</si>
  <si>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</si>
  <si>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</si>
  <si>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</si>
  <si>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</si>
  <si>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</si>
  <si>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</si>
  <si>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</si>
  <si>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</si>
  <si>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</si>
  <si>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</si>
  <si>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</si>
  <si>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</si>
  <si>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</si>
  <si>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</si>
  <si>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</si>
  <si>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</si>
  <si>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</si>
  <si>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</si>
  <si>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</si>
  <si>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</si>
  <si>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</si>
  <si>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</si>
  <si>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</si>
  <si>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</si>
  <si>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</si>
  <si>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</si>
  <si>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</si>
  <si>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</si>
  <si>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</si>
  <si>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</si>
  <si>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</si>
  <si>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</si>
  <si>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</si>
  <si>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</si>
  <si>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</si>
  <si>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</si>
  <si>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</si>
  <si>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</si>
  <si>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</si>
  <si>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</si>
  <si>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</si>
  <si>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</si>
  <si>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</si>
  <si>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</si>
  <si>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</si>
  <si>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</si>
  <si>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</si>
  <si>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</si>
  <si>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</si>
  <si>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</si>
  <si>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</si>
  <si>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</si>
  <si>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</si>
  <si>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</si>
  <si>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</si>
  <si>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</si>
  <si>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</si>
  <si>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</si>
  <si>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</si>
  <si>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</si>
  <si>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</si>
  <si>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</si>
  <si>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</si>
  <si>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</si>
  <si>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</si>
  <si>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</si>
  <si>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</si>
  <si>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</si>
  <si>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</si>
  <si>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</si>
  <si>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</si>
  <si>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</si>
  <si>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</si>
  <si>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</si>
  <si>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</si>
  <si>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</si>
  <si>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</si>
  <si>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</si>
  <si>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</si>
  <si>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</si>
  <si>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</si>
  <si>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</si>
  <si>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</si>
  <si>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</si>
  <si>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</si>
  <si>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</si>
  <si>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</si>
  <si>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</si>
  <si>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</si>
  <si>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</si>
  <si>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</si>
  <si>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</si>
  <si>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</si>
  <si>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</si>
  <si>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</si>
  <si>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</si>
  <si>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</si>
  <si>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</si>
  <si>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</si>
  <si>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</si>
  <si>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</si>
  <si>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</si>
  <si>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</si>
  <si>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</si>
  <si>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</si>
  <si>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</si>
  <si>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</si>
  <si>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</si>
  <si>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</si>
  <si>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</si>
  <si>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</si>
  <si>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</si>
  <si>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</si>
  <si>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</si>
  <si>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</si>
  <si>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</si>
  <si>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</si>
  <si>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</si>
  <si>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</si>
  <si>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</si>
  <si>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</si>
  <si>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</si>
  <si>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</si>
  <si>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</si>
  <si>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</si>
  <si>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</si>
  <si>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</si>
  <si>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</si>
  <si>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</si>
  <si>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</si>
  <si>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</si>
  <si>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</si>
  <si>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</si>
  <si>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</si>
  <si>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</si>
  <si>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</si>
  <si>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</si>
  <si>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</si>
  <si>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</si>
  <si>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</si>
  <si>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</si>
  <si>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</si>
  <si>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</si>
  <si>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</si>
  <si>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</si>
  <si>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</si>
  <si>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</si>
  <si>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</si>
  <si>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</si>
  <si>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</si>
  <si>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</si>
  <si>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</si>
  <si>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</si>
  <si>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</si>
  <si>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</si>
  <si>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</si>
  <si>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</si>
  <si>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</si>
  <si>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</si>
  <si>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</si>
  <si>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</si>
  <si>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</si>
  <si>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</si>
  <si>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</si>
  <si>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</si>
  <si>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</si>
  <si>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</si>
  <si>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</si>
  <si>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</si>
  <si>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</si>
  <si>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</si>
  <si>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</si>
  <si>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</si>
  <si>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</si>
  <si>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</si>
  <si>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</si>
  <si>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</si>
  <si>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</si>
  <si>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</si>
  <si>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</si>
  <si>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</si>
  <si>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</si>
  <si>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</si>
  <si>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</si>
  <si>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</si>
  <si>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</si>
  <si>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</si>
  <si>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</si>
  <si>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</si>
  <si>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</si>
  <si>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</si>
  <si>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</si>
  <si>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</si>
  <si>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</si>
  <si>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</si>
  <si>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</si>
  <si>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</si>
  <si>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</si>
  <si>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</si>
  <si>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</si>
  <si>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</si>
  <si>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</si>
  <si>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</si>
  <si>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</si>
  <si>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</si>
  <si>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</si>
  <si>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</si>
  <si>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</si>
  <si>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</si>
  <si>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</si>
  <si>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</si>
  <si>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</si>
  <si>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</si>
  <si>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</si>
  <si>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</si>
  <si>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</si>
  <si>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</si>
  <si>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</si>
  <si>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</si>
  <si>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</si>
  <si>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</si>
  <si>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</si>
  <si>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</si>
  <si>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</si>
  <si>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</si>
  <si>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</si>
  <si>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</si>
  <si>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</si>
  <si>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</si>
  <si>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</si>
  <si>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</si>
  <si>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</si>
  <si>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</si>
  <si>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</si>
  <si>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</si>
  <si>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</si>
  <si>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</si>
  <si>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</si>
  <si>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</si>
  <si>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</si>
  <si>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</si>
  <si>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</si>
  <si>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</si>
  <si>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</si>
  <si>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</si>
  <si>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</si>
  <si>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</si>
  <si>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</si>
  <si>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</si>
  <si>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</si>
  <si>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</si>
  <si>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</si>
  <si>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</si>
  <si>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</si>
  <si>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</si>
  <si>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</si>
  <si>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</si>
  <si>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</si>
  <si>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</si>
  <si>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</si>
  <si>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</si>
  <si>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</si>
  <si>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</si>
  <si>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</si>
  <si>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</si>
  <si>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</si>
  <si>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</si>
  <si>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</si>
  <si>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</si>
  <si>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</si>
  <si>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</si>
  <si>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</si>
  <si>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</si>
  <si>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</si>
  <si>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</si>
  <si>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</si>
  <si>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</si>
  <si>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</si>
  <si>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</si>
  <si>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</si>
  <si>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</si>
  <si>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</si>
  <si>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</si>
  <si>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</si>
  <si>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</si>
  <si>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</si>
  <si>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</si>
  <si>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</si>
  <si>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</si>
  <si>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</si>
  <si>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</si>
  <si>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</si>
  <si>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</si>
  <si>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</si>
  <si>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</si>
  <si>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</si>
  <si>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</si>
  <si>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</si>
  <si>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</si>
  <si>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</si>
  <si>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</si>
  <si>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</si>
  <si>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</si>
  <si>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</si>
  <si>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</si>
  <si>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</si>
  <si>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</si>
  <si>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</si>
  <si>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</si>
  <si>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</si>
  <si>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</si>
  <si>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</si>
  <si>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</si>
  <si>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</si>
  <si>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</si>
  <si>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</si>
  <si>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</si>
  <si>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</si>
  <si>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</si>
  <si>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</si>
  <si>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</si>
  <si>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</si>
  <si>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</si>
  <si>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</si>
  <si>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</si>
  <si>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</si>
  <si>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</si>
  <si>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</si>
  <si>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</si>
  <si>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</si>
  <si>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</si>
  <si>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</si>
  <si>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</si>
  <si>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</si>
  <si>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</si>
  <si>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</si>
  <si>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</si>
  <si>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</si>
  <si>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</si>
  <si>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</si>
  <si>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</si>
  <si>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</si>
  <si>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</si>
  <si>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</si>
  <si>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</si>
  <si>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</si>
  <si>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</si>
  <si>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</si>
  <si>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</si>
  <si>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</si>
  <si>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</si>
  <si>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</si>
  <si>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</si>
  <si>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</si>
  <si>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</si>
  <si>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</si>
  <si>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</si>
  <si>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</si>
  <si>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</si>
  <si>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</si>
  <si>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</si>
  <si>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</si>
  <si>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</si>
  <si>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</si>
  <si>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</si>
  <si>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</si>
  <si>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</si>
  <si>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</si>
  <si>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</si>
  <si>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</si>
  <si>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</si>
  <si>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</si>
  <si>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</si>
  <si>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</si>
  <si>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</si>
  <si>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</si>
  <si>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</si>
  <si>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</si>
  <si>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</si>
  <si>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</si>
  <si>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</si>
  <si>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</si>
  <si>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</si>
  <si>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</si>
  <si>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</si>
  <si>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</si>
  <si>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</si>
  <si>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</si>
  <si>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</si>
  <si>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</si>
  <si>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</si>
  <si>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</si>
  <si>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</si>
  <si>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</si>
  <si>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</si>
  <si>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</si>
  <si>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</si>
  <si>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</si>
  <si>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</si>
  <si>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</si>
  <si>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</si>
  <si>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</si>
  <si>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</si>
  <si>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</si>
  <si>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</si>
  <si>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</si>
  <si>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</si>
  <si>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</si>
  <si>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</si>
  <si>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</si>
  <si>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</si>
  <si>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</si>
  <si>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</si>
  <si>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</si>
  <si>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</si>
  <si>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</si>
  <si>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</si>
  <si>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</si>
  <si>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</si>
  <si>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</si>
  <si>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</si>
  <si>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</si>
  <si>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</si>
  <si>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</si>
  <si>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</si>
  <si>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</si>
  <si>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</si>
  <si>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</si>
  <si>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</si>
  <si>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</si>
  <si>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</si>
  <si>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</si>
  <si>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</si>
  <si>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</si>
  <si>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</si>
  <si>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</si>
  <si>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</si>
  <si>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</si>
  <si>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</si>
  <si>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</si>
  <si>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</si>
  <si>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</si>
  <si>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</si>
  <si>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</si>
  <si>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</si>
  <si>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</si>
  <si>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</si>
  <si>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</si>
  <si>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</si>
  <si>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</si>
  <si>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</si>
  <si>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</si>
  <si>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</si>
  <si>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</si>
  <si>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</si>
  <si>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</si>
  <si>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</si>
  <si>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</si>
  <si>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</si>
  <si>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</si>
  <si>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</si>
  <si>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</si>
  <si>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</si>
  <si>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</si>
  <si>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</si>
  <si>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</si>
  <si>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</si>
  <si>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</si>
  <si>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</si>
  <si>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</si>
  <si>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</si>
  <si>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</si>
  <si>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</si>
  <si>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</si>
  <si>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</si>
  <si>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</si>
  <si>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</si>
  <si>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</si>
  <si>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</si>
  <si>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</si>
  <si>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</si>
  <si>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</si>
  <si>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</si>
  <si>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</si>
  <si>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</si>
  <si>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</si>
  <si>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</si>
  <si>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</si>
  <si>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</si>
  <si>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</si>
  <si>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</si>
  <si>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</si>
  <si>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</si>
  <si>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</si>
  <si>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</si>
  <si>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</si>
  <si>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</si>
  <si>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</si>
  <si>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</si>
  <si>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</si>
  <si>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</si>
  <si>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</si>
  <si>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</si>
  <si>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</si>
  <si>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</si>
  <si>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</si>
  <si>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</si>
  <si>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</si>
  <si>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</si>
  <si>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</si>
  <si>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</si>
  <si>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</si>
  <si>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</si>
  <si>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</si>
  <si>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</si>
  <si>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</si>
  <si>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</si>
  <si>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</si>
  <si>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</si>
  <si>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</si>
  <si>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</si>
  <si>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</si>
  <si>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</si>
  <si>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</si>
  <si>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</si>
  <si>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</si>
  <si>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</si>
  <si>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</si>
  <si>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</si>
  <si>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</si>
  <si>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</si>
  <si>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</si>
  <si>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</si>
  <si>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</si>
  <si>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</si>
  <si>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</si>
  <si>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</si>
  <si>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</si>
  <si>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</si>
  <si>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</si>
  <si>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</si>
  <si>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</si>
  <si>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</si>
  <si>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</si>
  <si>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</si>
  <si>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</si>
  <si>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</si>
  <si>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</si>
  <si>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</si>
  <si>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</si>
  <si>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</si>
  <si>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</si>
  <si>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</si>
  <si>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</si>
  <si>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</si>
  <si>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</si>
  <si>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</si>
  <si>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</si>
  <si>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</si>
  <si>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</si>
  <si>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</si>
  <si>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</si>
  <si>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</si>
  <si>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</si>
  <si>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</si>
  <si>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</si>
  <si>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</si>
  <si>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</si>
  <si>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</si>
  <si>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</si>
  <si>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</si>
  <si>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</si>
  <si>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</si>
  <si>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</si>
  <si>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</si>
  <si>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</si>
  <si>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</si>
  <si>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</si>
  <si>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</si>
  <si>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</si>
  <si>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</si>
  <si>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</si>
  <si>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</si>
  <si>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</si>
  <si>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</si>
  <si>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</si>
  <si>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</si>
  <si>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</si>
  <si>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</si>
  <si>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</si>
  <si>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</si>
  <si>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</si>
  <si>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</si>
  <si>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</si>
  <si>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</si>
  <si>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</si>
  <si>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</si>
  <si>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</si>
  <si>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</si>
  <si>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</si>
  <si>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</si>
  <si>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</si>
  <si>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</si>
  <si>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</si>
  <si>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</si>
  <si>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</si>
  <si>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</si>
  <si>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</si>
  <si>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</si>
  <si>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</si>
  <si>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</si>
  <si>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</si>
  <si>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</si>
  <si>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</si>
  <si>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</si>
  <si>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</si>
  <si>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</si>
  <si>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</si>
  <si>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</si>
  <si>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</si>
  <si>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</si>
  <si>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</si>
  <si>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</si>
  <si>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</si>
  <si>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</si>
  <si>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</si>
  <si>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</si>
  <si>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</si>
  <si>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</si>
  <si>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</si>
  <si>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</si>
  <si>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</si>
  <si>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</si>
  <si>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</si>
  <si>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</si>
  <si>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</si>
  <si>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</si>
  <si>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</si>
  <si>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</si>
  <si>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</si>
  <si>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</si>
  <si>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</si>
  <si>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</si>
  <si>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</si>
  <si>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</si>
  <si>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</si>
  <si>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</si>
  <si>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</si>
  <si>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</si>
  <si>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</si>
  <si>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</si>
  <si>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</si>
  <si>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</si>
  <si>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</si>
  <si>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</si>
  <si>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</si>
  <si>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</si>
  <si>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</si>
  <si>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</si>
  <si>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</si>
  <si>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</si>
  <si>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</si>
  <si>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</si>
  <si>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</si>
  <si>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</si>
  <si>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</si>
  <si>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</si>
  <si>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</si>
  <si>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</si>
  <si>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</si>
  <si>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</si>
  <si>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</si>
  <si>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</si>
  <si>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</si>
  <si>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</si>
  <si>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</si>
  <si>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</si>
  <si>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</si>
  <si>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</si>
  <si>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</si>
  <si>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</si>
  <si>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</si>
  <si>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</si>
  <si>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</si>
  <si>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</si>
  <si>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</si>
  <si>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</si>
  <si>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</si>
  <si>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</si>
  <si>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</si>
  <si>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</si>
  <si>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</si>
  <si>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</si>
  <si>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</si>
  <si>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</si>
  <si>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</si>
  <si>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</si>
  <si>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</si>
  <si>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</si>
  <si>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</si>
  <si>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</si>
  <si>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</si>
  <si>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</si>
  <si>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</si>
  <si>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</si>
  <si>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</si>
  <si>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</si>
  <si>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</si>
  <si>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</si>
  <si>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</si>
  <si>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</si>
  <si>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</si>
  <si>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</si>
  <si>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</si>
  <si>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</si>
  <si>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</si>
  <si>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</si>
  <si>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</si>
  <si>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</si>
  <si>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</si>
  <si>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</si>
  <si>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</si>
  <si>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</si>
  <si>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</si>
  <si>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</si>
  <si>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</si>
  <si>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</si>
  <si>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</si>
  <si>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</si>
  <si>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</si>
  <si>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</si>
  <si>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</si>
  <si>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</si>
  <si>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</si>
  <si>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</si>
  <si>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</si>
  <si>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</si>
  <si>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</si>
  <si>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</si>
  <si>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</si>
  <si>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</si>
  <si>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</si>
  <si>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</si>
  <si>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</si>
  <si>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</si>
  <si>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</si>
  <si>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</si>
  <si>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</si>
  <si>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</si>
  <si>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</si>
  <si>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</si>
  <si>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</si>
  <si>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</si>
  <si>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</si>
  <si>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</si>
  <si>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</si>
  <si>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</si>
  <si>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</si>
  <si>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</si>
  <si>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</si>
  <si>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</si>
  <si>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</si>
  <si>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</si>
  <si>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</si>
  <si>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</si>
  <si>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</si>
  <si>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</si>
  <si>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</si>
  <si>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</si>
  <si>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</si>
  <si>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</si>
  <si>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</si>
  <si>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</si>
  <si>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</si>
  <si>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</si>
  <si>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</si>
  <si>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</si>
  <si>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</si>
  <si>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</si>
  <si>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</si>
  <si>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</si>
  <si>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</si>
  <si>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</si>
  <si>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</si>
  <si>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</si>
  <si>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</si>
  <si>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</si>
  <si>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</si>
  <si>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</si>
  <si>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</si>
  <si>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</si>
  <si>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</si>
  <si>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</si>
  <si>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</si>
  <si>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</si>
  <si>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</si>
  <si>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</si>
  <si>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</si>
  <si>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</si>
  <si>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</si>
  <si>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</si>
  <si>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</si>
  <si>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</si>
  <si>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</si>
  <si>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</si>
  <si>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</si>
  <si>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</si>
  <si>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</si>
  <si>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</si>
  <si>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</si>
  <si>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</si>
  <si>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</si>
  <si>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</si>
  <si>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</si>
  <si>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</si>
  <si>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</si>
  <si>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</si>
  <si>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</si>
  <si>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</si>
  <si>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</si>
  <si>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</si>
  <si>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</si>
  <si>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</si>
  <si>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</si>
  <si>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</si>
  <si>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</si>
  <si>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</si>
  <si>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</si>
  <si>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</si>
  <si>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</si>
  <si>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</si>
  <si>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</si>
  <si>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</si>
  <si>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</si>
  <si>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</si>
  <si>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</si>
  <si>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</si>
  <si>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</si>
  <si>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</si>
  <si>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</si>
  <si>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</si>
  <si>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</si>
  <si>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</si>
  <si>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</si>
  <si>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</si>
  <si>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</si>
  <si>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</si>
  <si>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</si>
  <si>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</si>
  <si>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</si>
  <si>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</si>
  <si>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</si>
  <si>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</si>
  <si>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</si>
  <si>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</si>
  <si>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</si>
  <si>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</si>
  <si>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</si>
  <si>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</si>
  <si>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</si>
  <si>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</si>
  <si>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</si>
  <si>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</si>
  <si>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</si>
  <si>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</si>
  <si>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</si>
  <si>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</si>
  <si>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</si>
  <si>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</si>
  <si>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</si>
  <si>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</si>
  <si>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</si>
  <si>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</si>
  <si>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</si>
  <si>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</si>
  <si>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</si>
  <si>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</si>
  <si>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</si>
  <si>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</si>
  <si>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</si>
  <si>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</si>
  <si>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</si>
  <si>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</si>
  <si>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</si>
  <si>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</si>
  <si>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</si>
  <si>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</si>
  <si>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</si>
  <si>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</si>
  <si>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</si>
  <si>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</si>
  <si>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</si>
  <si>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</si>
  <si>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</si>
  <si>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</si>
  <si>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</si>
  <si>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</si>
  <si>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</si>
  <si>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</si>
  <si>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</si>
  <si>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</si>
  <si>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</si>
  <si>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</si>
  <si>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</si>
  <si>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</si>
  <si>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</si>
  <si>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</si>
  <si>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</si>
  <si>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</si>
  <si>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</si>
  <si>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</si>
  <si>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</si>
  <si>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</si>
  <si>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</si>
  <si>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</si>
  <si>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</si>
  <si>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</si>
  <si>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</si>
  <si>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</si>
  <si>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</si>
  <si>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</si>
  <si>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</si>
  <si>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</si>
  <si>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</si>
  <si>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</si>
  <si>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</si>
  <si>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</si>
  <si>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</si>
  <si>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</si>
  <si>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</si>
  <si>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</si>
  <si>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</si>
  <si>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</si>
  <si>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</si>
  <si>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</si>
  <si>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</si>
  <si>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</si>
  <si>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</si>
  <si>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</si>
  <si>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</si>
  <si>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</si>
  <si>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</si>
  <si>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</si>
  <si>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</si>
  <si>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</si>
  <si>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</si>
  <si>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</si>
  <si>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</si>
  <si>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</si>
  <si>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</si>
  <si>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</si>
  <si>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</si>
  <si>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</si>
  <si>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</si>
  <si>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</si>
  <si>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</si>
  <si>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</si>
  <si>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</si>
  <si>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</si>
  <si>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</si>
  <si>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</si>
  <si>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</si>
  <si>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</si>
  <si>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</si>
  <si>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</si>
  <si>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</si>
  <si>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</si>
  <si>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</si>
  <si>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</si>
  <si>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</si>
  <si>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</si>
  <si>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</si>
  <si>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</si>
  <si>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</si>
  <si>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</si>
  <si>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</si>
  <si>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</si>
  <si>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</si>
  <si>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</si>
  <si>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</si>
  <si>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</si>
  <si>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</si>
  <si>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</si>
  <si>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</si>
  <si>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</si>
  <si>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</si>
  <si>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</si>
  <si>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</si>
  <si>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</si>
  <si>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</si>
  <si>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</si>
  <si>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</si>
  <si>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</si>
  <si>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</si>
  <si>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</si>
  <si>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</si>
  <si>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</si>
  <si>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</si>
  <si>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</si>
  <si>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</si>
  <si>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</si>
  <si>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</si>
  <si>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</si>
  <si>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</si>
  <si>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</si>
  <si>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</si>
  <si>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</si>
  <si>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</si>
  <si>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</si>
  <si>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</si>
  <si>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</si>
  <si>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</si>
  <si>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</si>
  <si>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</si>
  <si>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</si>
  <si>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</si>
  <si>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</si>
  <si>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</si>
  <si>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</si>
  <si>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</si>
  <si>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</si>
  <si>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</si>
  <si>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</si>
  <si>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</si>
  <si>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</si>
  <si>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</si>
  <si>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</si>
  <si>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</si>
  <si>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</si>
  <si>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</si>
  <si>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</si>
  <si>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</si>
  <si>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</si>
  <si>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</si>
  <si>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</si>
  <si>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</si>
  <si>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</si>
  <si>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</si>
  <si>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</si>
  <si>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</si>
  <si>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</si>
  <si>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</si>
  <si>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</si>
  <si>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</si>
  <si>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</si>
  <si>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</si>
  <si>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</si>
  <si>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</si>
  <si>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</si>
  <si>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</si>
  <si>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</si>
  <si>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</si>
  <si>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</si>
  <si>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</si>
  <si>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</si>
  <si>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</si>
  <si>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</si>
  <si>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</si>
  <si>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</si>
  <si>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</si>
  <si>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</si>
  <si>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</si>
  <si>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</si>
  <si>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</si>
  <si>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</si>
  <si>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</si>
  <si>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</si>
  <si>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</si>
  <si>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</si>
  <si>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</si>
  <si>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</si>
  <si>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</si>
  <si>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</si>
  <si>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</si>
  <si>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</si>
  <si>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</si>
  <si>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</si>
  <si>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</si>
  <si>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</si>
  <si>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</si>
  <si>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</si>
  <si>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</si>
  <si>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</si>
  <si>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</si>
  <si>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</si>
  <si>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</si>
  <si>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</si>
  <si>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</si>
  <si>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</si>
  <si>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</si>
  <si>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</si>
  <si>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</si>
  <si>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</si>
  <si>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</si>
  <si>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</si>
  <si>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</si>
  <si>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</si>
  <si>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</si>
  <si>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</si>
  <si>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</si>
  <si>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</si>
  <si>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</si>
  <si>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</si>
  <si>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</si>
  <si>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</si>
  <si>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</si>
  <si>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</si>
  <si>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</si>
  <si>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</si>
  <si>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</si>
  <si>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</si>
  <si>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</si>
  <si>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</si>
  <si>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</si>
  <si>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</si>
  <si>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</si>
  <si>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</si>
  <si>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</si>
  <si>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</si>
  <si>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</si>
  <si>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</si>
  <si>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</si>
  <si>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</si>
  <si>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</si>
  <si>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</si>
  <si>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</si>
  <si>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</si>
  <si>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</si>
  <si>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</si>
  <si>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</si>
  <si>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</si>
  <si>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</si>
  <si>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</si>
  <si>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</si>
  <si>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</si>
  <si>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</si>
  <si>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</si>
  <si>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</si>
  <si>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</si>
  <si>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</si>
  <si>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</si>
  <si>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</si>
  <si>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</si>
  <si>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</si>
  <si>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</si>
  <si>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</si>
  <si>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</si>
  <si>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</si>
  <si>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</si>
  <si>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</si>
  <si>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</si>
  <si>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</si>
  <si>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</si>
  <si>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</si>
  <si>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</si>
  <si>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</si>
  <si>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</si>
  <si>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</si>
  <si>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</si>
  <si>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</si>
  <si>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</si>
  <si>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</si>
  <si>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</si>
  <si>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</si>
  <si>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</si>
  <si>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</si>
  <si>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</si>
  <si>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</si>
  <si>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</si>
  <si>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</si>
  <si>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</si>
  <si>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</si>
  <si>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</si>
  <si>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</si>
  <si>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</si>
  <si>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</si>
  <si>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</si>
  <si>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</si>
  <si>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</si>
  <si>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</si>
  <si>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</si>
  <si>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</si>
  <si>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</si>
  <si>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</si>
  <si>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</si>
  <si>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</si>
  <si>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</si>
  <si>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</si>
  <si>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</si>
  <si>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</si>
  <si>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</si>
  <si>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</si>
  <si>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</si>
  <si>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</si>
  <si>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</si>
  <si>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</si>
  <si>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</si>
  <si>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</si>
  <si>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</si>
  <si>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</si>
  <si>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</si>
  <si>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</si>
  <si>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</si>
  <si>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</si>
  <si>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</si>
  <si>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</si>
  <si>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</si>
  <si>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</si>
  <si>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</si>
  <si>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</si>
  <si>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</si>
  <si>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</si>
  <si>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</si>
  <si>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</si>
  <si>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</si>
  <si>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</si>
  <si>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</si>
  <si>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</si>
  <si>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</si>
  <si>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</si>
  <si>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</si>
  <si>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</si>
  <si>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</si>
  <si>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</si>
  <si>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</si>
  <si>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</si>
  <si>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</si>
  <si>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</si>
  <si>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</si>
  <si>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</si>
  <si>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</si>
  <si>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</si>
  <si>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</si>
  <si>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</si>
  <si>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</si>
  <si>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</si>
  <si>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</si>
  <si>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</si>
  <si>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</si>
  <si>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</si>
  <si>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</si>
  <si>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</si>
  <si>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</si>
  <si>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</si>
  <si>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</si>
  <si>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</si>
  <si>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</si>
  <si>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</si>
  <si>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</si>
  <si>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</si>
  <si>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</si>
  <si>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</si>
  <si>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</si>
  <si>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</si>
  <si>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</si>
  <si>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</si>
  <si>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</si>
  <si>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</si>
  <si>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</si>
  <si>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</si>
  <si>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</si>
  <si>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</si>
  <si>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</si>
  <si>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</si>
  <si>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</si>
  <si>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</si>
  <si>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</si>
  <si>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</si>
  <si>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</si>
  <si>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</si>
  <si>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</si>
  <si>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</si>
  <si>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</si>
  <si>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</si>
  <si>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</si>
  <si>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</si>
  <si>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</si>
  <si>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</si>
  <si>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</si>
  <si>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</si>
  <si>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</si>
  <si>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</si>
  <si>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</si>
  <si>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</si>
  <si>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</si>
  <si>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</si>
  <si>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</si>
  <si>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</si>
  <si>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</si>
  <si>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</si>
  <si>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</si>
  <si>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</si>
  <si>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</si>
  <si>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</si>
  <si>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</si>
  <si>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</si>
  <si>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</si>
  <si>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</si>
  <si>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</si>
  <si>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</si>
  <si>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</si>
  <si>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</si>
  <si>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</si>
  <si>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</si>
  <si>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</si>
  <si>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</si>
  <si>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</si>
  <si>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</si>
  <si>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</si>
  <si>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</si>
  <si>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</si>
  <si>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</si>
  <si>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</si>
  <si>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</si>
  <si>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</si>
  <si>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</si>
  <si>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</si>
  <si>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</si>
  <si>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</si>
  <si>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</si>
  <si>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</si>
  <si>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</si>
  <si>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</si>
  <si>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</si>
  <si>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</si>
  <si>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</si>
  <si>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</si>
  <si>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</si>
  <si>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</si>
  <si>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</si>
  <si>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</si>
  <si>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</si>
  <si>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</si>
  <si>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</si>
  <si>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</si>
  <si>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</si>
  <si>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</si>
  <si>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</si>
  <si>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</si>
  <si>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</si>
  <si>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</si>
  <si>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</si>
  <si>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</si>
  <si>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</si>
  <si>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</si>
  <si>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</si>
  <si>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</si>
  <si>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</si>
  <si>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</si>
  <si>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</si>
  <si>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</si>
  <si>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</si>
  <si>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</si>
  <si>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</si>
  <si>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</si>
  <si>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</si>
  <si>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</si>
  <si>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</si>
  <si>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</si>
  <si>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</si>
  <si>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</si>
  <si>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</si>
  <si>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</si>
  <si>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</si>
  <si>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</si>
  <si>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</si>
  <si>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</si>
  <si>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</si>
  <si>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</si>
  <si>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</si>
  <si>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</si>
  <si>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</si>
  <si>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</si>
  <si>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</si>
  <si>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</si>
  <si>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</si>
  <si>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</si>
  <si>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</si>
  <si>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</si>
  <si>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</si>
  <si>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</si>
  <si>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</si>
  <si>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</si>
  <si>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</si>
  <si>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</si>
  <si>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</si>
  <si>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</si>
  <si>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</si>
  <si>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</si>
  <si>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</si>
  <si>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</si>
  <si>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</si>
  <si>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</si>
  <si>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</si>
  <si>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</si>
  <si>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</si>
  <si>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</si>
  <si>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</si>
  <si>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</si>
  <si>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</si>
  <si>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</si>
  <si>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</si>
  <si>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</si>
  <si>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</si>
  <si>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</si>
  <si>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</si>
  <si>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</si>
  <si>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</si>
  <si>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</si>
  <si>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</si>
  <si>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</si>
  <si>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</si>
  <si>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</si>
  <si>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</si>
  <si>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</si>
  <si>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</si>
  <si>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</si>
  <si>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</si>
  <si>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</si>
  <si>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</si>
  <si>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</si>
  <si>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</si>
  <si>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</si>
  <si>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</si>
  <si>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</si>
  <si>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</si>
  <si>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</si>
  <si>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</si>
  <si>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</si>
  <si>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</si>
  <si>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</si>
  <si>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</si>
  <si>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</si>
  <si>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</si>
  <si>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</si>
  <si>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</si>
  <si>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</si>
  <si>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</si>
  <si>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</si>
  <si>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</si>
  <si>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</si>
  <si>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</si>
  <si>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</si>
  <si>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</si>
  <si>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</si>
  <si>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</si>
  <si>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</si>
  <si>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</si>
  <si>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</si>
  <si>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</si>
  <si>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</si>
  <si>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</si>
  <si>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</si>
  <si>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</si>
  <si>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</si>
  <si>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</si>
  <si>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</si>
  <si>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</si>
  <si>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</si>
  <si>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</si>
  <si>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</si>
  <si>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</si>
  <si>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</si>
  <si>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</si>
  <si>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</si>
  <si>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</si>
  <si>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</si>
  <si>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</si>
  <si>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</si>
  <si>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</si>
  <si>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</si>
  <si>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</si>
  <si>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</si>
  <si>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</si>
  <si>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</si>
  <si>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</si>
  <si>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</si>
  <si>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</si>
  <si>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</si>
  <si>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</si>
  <si>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</si>
  <si>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</si>
  <si>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</si>
  <si>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</si>
  <si>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</si>
  <si>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</si>
  <si>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</si>
  <si>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</si>
  <si>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</si>
  <si>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</si>
  <si>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</si>
  <si>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</si>
  <si>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</si>
  <si>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</si>
  <si>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</si>
  <si>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</si>
  <si>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</si>
  <si>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</si>
  <si>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</si>
  <si>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</si>
  <si>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</si>
  <si>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</si>
  <si>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</si>
  <si>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</si>
  <si>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</si>
  <si>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</si>
  <si>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</si>
  <si>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</si>
  <si>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</si>
  <si>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</si>
  <si>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</si>
  <si>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</si>
  <si>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</si>
  <si>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</si>
  <si>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</si>
  <si>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</si>
  <si>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</si>
  <si>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</si>
  <si>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</si>
  <si>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</si>
  <si>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</si>
  <si>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</si>
  <si>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</si>
  <si>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</si>
  <si>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</si>
  <si>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</si>
  <si>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</si>
  <si>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</si>
  <si>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</si>
  <si>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</si>
  <si>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</si>
  <si>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</si>
  <si>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</si>
  <si>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</si>
  <si>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</si>
  <si>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</si>
  <si>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</si>
  <si>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</si>
  <si>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</si>
  <si>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</si>
  <si>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</si>
  <si>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</si>
  <si>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</si>
  <si>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</si>
  <si>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</si>
  <si>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</si>
  <si>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</si>
  <si>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</si>
  <si>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</si>
  <si>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</si>
  <si>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</si>
  <si>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</si>
  <si>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</si>
  <si>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</si>
  <si>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</si>
  <si>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</si>
  <si>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</si>
  <si>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</si>
  <si>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</si>
  <si>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</si>
  <si>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</si>
  <si>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</si>
  <si>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</si>
  <si>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</si>
  <si>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</si>
  <si>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</si>
  <si>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</si>
  <si>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</si>
  <si>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</si>
  <si>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</si>
  <si>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</si>
  <si>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</si>
  <si>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</si>
  <si>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</si>
  <si>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</si>
  <si>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</si>
  <si>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</si>
  <si>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</si>
  <si>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</si>
  <si>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</si>
  <si>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</si>
  <si>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</si>
  <si>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</si>
  <si>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</si>
  <si>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</si>
  <si>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</si>
  <si>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</si>
  <si>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</si>
  <si>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</si>
  <si>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</si>
  <si>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</si>
  <si>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</si>
  <si>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</si>
  <si>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</si>
  <si>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</si>
  <si>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</si>
  <si>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</si>
  <si>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</si>
  <si>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</si>
  <si>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</si>
  <si>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</si>
  <si>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</si>
  <si>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</si>
  <si>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</si>
  <si>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</si>
  <si>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</si>
  <si>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</si>
  <si>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</si>
  <si>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</si>
  <si>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</si>
  <si>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</si>
  <si>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</si>
  <si>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</si>
  <si>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</si>
  <si>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</si>
  <si>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</si>
  <si>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</si>
  <si>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</si>
  <si>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</si>
  <si>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</si>
  <si>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</si>
  <si>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</si>
  <si>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</si>
  <si>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</si>
  <si>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</si>
  <si>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</si>
  <si>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</si>
  <si>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</si>
  <si>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</si>
  <si>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</si>
  <si>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</si>
  <si>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</si>
  <si>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</si>
  <si>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</si>
  <si>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</si>
  <si>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</si>
  <si>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</si>
  <si>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</si>
  <si>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</si>
  <si>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</si>
  <si>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</si>
  <si>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</si>
  <si>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</si>
  <si>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</si>
  <si>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</si>
  <si>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</si>
  <si>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</si>
  <si>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</si>
  <si>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</si>
  <si>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</si>
  <si>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</si>
  <si>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</si>
  <si>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</si>
  <si>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</si>
  <si>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</si>
  <si>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</si>
  <si>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</si>
  <si>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</si>
  <si>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</si>
  <si>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</si>
  <si>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</si>
  <si>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</si>
  <si>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</si>
  <si>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</si>
  <si>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</si>
  <si>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</si>
  <si>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</si>
  <si>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</si>
  <si>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</si>
  <si>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</si>
  <si>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</si>
  <si>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</si>
  <si>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</si>
  <si>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</si>
  <si>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</si>
  <si>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</si>
  <si>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</si>
  <si>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</si>
  <si>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</si>
  <si>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</si>
  <si>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</si>
  <si>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</si>
  <si>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</si>
  <si>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</si>
  <si>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</si>
  <si>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</si>
  <si>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</si>
  <si>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</si>
  <si>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</si>
  <si>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</si>
  <si>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</si>
  <si>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</si>
  <si>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</si>
  <si>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</si>
  <si>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</si>
  <si>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</si>
  <si>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</si>
  <si>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</si>
  <si>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</si>
  <si>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</si>
  <si>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</si>
  <si>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</si>
  <si>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</si>
  <si>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</si>
  <si>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</si>
  <si>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</si>
  <si>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</si>
  <si>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</si>
  <si>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</si>
  <si>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</si>
  <si>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</si>
  <si>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</si>
  <si>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</si>
  <si>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</si>
  <si>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</si>
  <si>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</si>
  <si>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</si>
  <si>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</si>
  <si>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</si>
  <si>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</si>
  <si>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</si>
  <si>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</si>
  <si>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</si>
  <si>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</si>
  <si>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</si>
  <si>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</si>
  <si>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</si>
  <si>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</si>
  <si>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</si>
  <si>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</si>
  <si>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</si>
  <si>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</si>
  <si>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</si>
  <si>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</si>
  <si>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</si>
  <si>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</si>
  <si>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</si>
  <si>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</si>
  <si>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</si>
  <si>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</si>
  <si>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</si>
  <si>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</si>
  <si>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</si>
  <si>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</si>
  <si>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</si>
  <si>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</si>
  <si>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</si>
  <si>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</si>
  <si>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</si>
  <si>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</si>
  <si>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</si>
  <si>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</si>
  <si>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</si>
  <si>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</si>
  <si>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</si>
  <si>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</si>
  <si>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</si>
  <si>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</si>
  <si>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</si>
  <si>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</si>
  <si>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</si>
  <si>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</si>
  <si>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</si>
  <si>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</si>
  <si>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</si>
  <si>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</si>
  <si>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</si>
  <si>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</si>
  <si>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</si>
  <si>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</si>
  <si>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</si>
  <si>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</si>
  <si>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</si>
  <si>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</si>
  <si>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</si>
  <si>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</si>
  <si>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</si>
  <si>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</si>
  <si>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</si>
  <si>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</si>
  <si>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</si>
  <si>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</si>
  <si>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</si>
  <si>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</si>
  <si>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</si>
  <si>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</si>
  <si>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</si>
  <si>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</si>
  <si>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</si>
  <si>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</si>
  <si>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</si>
  <si>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</si>
  <si>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</si>
  <si>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</si>
  <si>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</si>
  <si>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</si>
  <si>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</si>
  <si>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</si>
  <si>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</si>
  <si>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</si>
  <si>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</si>
  <si>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</si>
  <si>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</si>
  <si>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</si>
  <si>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</si>
  <si>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</si>
  <si>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</si>
  <si>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</si>
  <si>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</si>
  <si>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</si>
  <si>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</si>
  <si>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</si>
  <si>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</si>
  <si>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</si>
  <si>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</si>
  <si>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</si>
  <si>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</si>
  <si>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</si>
  <si>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</si>
  <si>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</si>
  <si>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</si>
  <si>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</si>
  <si>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</si>
  <si>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</si>
  <si>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</si>
  <si>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</si>
  <si>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</si>
  <si>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</si>
  <si>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</si>
  <si>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</si>
  <si>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</si>
  <si>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</si>
  <si>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</si>
  <si>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</si>
  <si>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</si>
  <si>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</si>
  <si>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</si>
  <si>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</si>
  <si>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</si>
  <si>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</si>
  <si>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</si>
  <si>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</si>
  <si>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</si>
  <si>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</si>
  <si>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</si>
  <si>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</si>
  <si>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</si>
  <si>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</si>
  <si>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</si>
  <si>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</si>
  <si>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</si>
  <si>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</si>
  <si>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</si>
  <si>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</si>
  <si>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</si>
  <si>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</si>
  <si>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</si>
  <si>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</si>
  <si>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</si>
  <si>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</si>
  <si>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</si>
  <si>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</si>
  <si>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</si>
  <si>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</si>
  <si>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</si>
  <si>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</si>
  <si>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</si>
  <si>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</si>
  <si>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</si>
  <si>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</si>
  <si>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</si>
  <si>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</si>
  <si>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</si>
  <si>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</si>
  <si>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</si>
  <si>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</si>
  <si>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</si>
  <si>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</si>
  <si>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</si>
  <si>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</si>
  <si>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</si>
  <si>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</si>
  <si>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</si>
  <si>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</si>
  <si>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</si>
  <si>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</si>
  <si>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</si>
  <si>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</si>
  <si>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</si>
  <si>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</si>
  <si>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</si>
  <si>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</si>
  <si>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</si>
  <si>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</si>
  <si>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</si>
  <si>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</si>
  <si>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</si>
  <si>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</si>
  <si>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</si>
  <si>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</si>
  <si>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</si>
  <si>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</si>
  <si>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</si>
  <si>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</si>
  <si>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</si>
  <si>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</si>
  <si>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</si>
  <si>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</si>
  <si>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</si>
  <si>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</si>
  <si>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</si>
  <si>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</si>
  <si>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</si>
  <si>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</si>
  <si>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</si>
  <si>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</si>
  <si>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</si>
  <si>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</si>
  <si>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</si>
  <si>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</si>
  <si>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</si>
  <si>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</si>
  <si>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</si>
  <si>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</si>
  <si>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</si>
  <si>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</si>
  <si>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</si>
  <si>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</si>
  <si>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</si>
  <si>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</si>
  <si>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</si>
  <si>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</si>
  <si>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</si>
  <si>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</si>
  <si>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</si>
  <si>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</si>
  <si>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</si>
  <si>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</si>
  <si>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</si>
  <si>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</si>
  <si>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</si>
  <si>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</si>
  <si>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</si>
  <si>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</si>
  <si>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</si>
  <si>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</si>
  <si>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</si>
  <si>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</si>
  <si>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</si>
  <si>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</si>
  <si>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</si>
  <si>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</si>
  <si>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</si>
  <si>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</si>
  <si>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</si>
  <si>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</si>
  <si>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</si>
  <si>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</si>
  <si>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</si>
  <si>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</si>
  <si>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</si>
  <si>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</si>
  <si>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</si>
  <si>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</si>
  <si>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</si>
  <si>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</si>
  <si>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</si>
  <si>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</si>
  <si>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</si>
  <si>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</si>
  <si>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</si>
  <si>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</si>
  <si>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</si>
  <si>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</si>
  <si>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</si>
  <si>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</si>
  <si>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</si>
  <si>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</si>
  <si>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</si>
  <si>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</si>
  <si>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</si>
  <si>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</si>
  <si>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</si>
  <si>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</si>
  <si>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</si>
  <si>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</si>
  <si>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</si>
  <si>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</si>
  <si>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</si>
  <si>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</si>
  <si>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</si>
  <si>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</si>
  <si>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</si>
  <si>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</si>
  <si>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</si>
  <si>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</si>
  <si>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</si>
  <si>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</si>
  <si>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</si>
  <si>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</si>
  <si>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</si>
  <si>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</si>
  <si>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</si>
  <si>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</si>
  <si>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</si>
  <si>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</si>
  <si>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</si>
  <si>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</si>
  <si>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</si>
  <si>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</si>
  <si>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</si>
  <si>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</si>
  <si>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</si>
  <si>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</si>
  <si>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</si>
  <si>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</si>
  <si>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</si>
  <si>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</si>
  <si>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</si>
  <si>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</si>
  <si>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</si>
  <si>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</si>
  <si>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</si>
  <si>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</si>
  <si>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</si>
  <si>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</si>
  <si>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</si>
  <si>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</si>
  <si>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</si>
  <si>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</si>
  <si>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</si>
  <si>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</si>
  <si>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</si>
  <si>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</si>
  <si>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</si>
  <si>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</si>
  <si>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</si>
  <si>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</si>
  <si>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</si>
  <si>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</si>
  <si>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</si>
  <si>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</si>
  <si>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</si>
  <si>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</si>
  <si>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</si>
  <si>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</si>
  <si>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</si>
  <si>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</si>
  <si>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</si>
  <si>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</si>
  <si>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</si>
  <si>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</si>
  <si>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</si>
  <si>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</si>
  <si>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</si>
  <si>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</si>
  <si>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</si>
  <si>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</si>
  <si>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</si>
  <si>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</si>
  <si>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</si>
  <si>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</si>
  <si>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</si>
  <si>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</si>
  <si>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</si>
  <si>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</si>
  <si>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</si>
  <si>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</si>
  <si>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</si>
  <si>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</si>
  <si>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</si>
  <si>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</si>
  <si>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</si>
  <si>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</si>
  <si>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</si>
  <si>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</si>
  <si>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</si>
  <si>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</si>
  <si>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</si>
  <si>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</si>
  <si>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</si>
  <si>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</si>
  <si>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</si>
  <si>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</si>
  <si>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</si>
  <si>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</si>
  <si>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</si>
  <si>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</si>
  <si>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</si>
  <si>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</si>
  <si>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</si>
  <si>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</si>
  <si>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</si>
  <si>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</si>
  <si>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</si>
  <si>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</si>
  <si>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</si>
  <si>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</si>
  <si>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</si>
  <si>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</si>
  <si>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</si>
  <si>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</si>
  <si>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</si>
  <si>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</si>
  <si>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</si>
  <si>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</si>
  <si>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</si>
  <si>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</si>
  <si>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</si>
  <si>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</si>
  <si>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</si>
  <si>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</si>
  <si>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</si>
  <si>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</si>
  <si>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</si>
  <si>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</si>
  <si>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</si>
  <si>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</si>
  <si>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</si>
  <si>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</si>
  <si>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</si>
  <si>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</si>
  <si>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</si>
  <si>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</si>
  <si>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</si>
  <si>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</si>
  <si>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</si>
  <si>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</si>
  <si>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</si>
  <si>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</si>
  <si>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</si>
  <si>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</si>
  <si>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</si>
  <si>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</si>
  <si>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</si>
  <si>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</si>
  <si>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</si>
  <si>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</si>
  <si>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</si>
  <si>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</si>
  <si>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</si>
  <si>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</si>
  <si>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</si>
  <si>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</si>
  <si>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</si>
  <si>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</si>
  <si>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</si>
  <si>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</si>
  <si>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</si>
  <si>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</si>
  <si>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</si>
  <si>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</si>
  <si>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</si>
  <si>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</si>
  <si>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</si>
  <si>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</si>
  <si>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</si>
  <si>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</si>
  <si>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</si>
  <si>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</si>
  <si>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</si>
  <si>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</si>
  <si>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</si>
  <si>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</si>
  <si>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</si>
  <si>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</si>
  <si>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</si>
  <si>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</si>
  <si>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</si>
  <si>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</si>
  <si>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</si>
  <si>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</si>
  <si>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</si>
  <si>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</si>
  <si>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</si>
  <si>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</si>
  <si>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</si>
  <si>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</si>
  <si>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</si>
  <si>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</si>
  <si>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</si>
  <si>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</si>
  <si>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</si>
  <si>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</si>
  <si>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</si>
  <si>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</si>
  <si>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</si>
  <si>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</si>
  <si>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</si>
  <si>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</si>
  <si>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</si>
  <si>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</si>
  <si>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</si>
  <si>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</si>
  <si>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</si>
  <si>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</si>
  <si>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</si>
  <si>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</si>
  <si>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</si>
  <si>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</si>
  <si>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</si>
  <si>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</si>
  <si>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</si>
  <si>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</si>
  <si>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</si>
  <si>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</si>
  <si>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</si>
  <si>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</si>
  <si>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</si>
  <si>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</si>
  <si>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</si>
  <si>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</si>
  <si>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</si>
  <si>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</si>
  <si>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</si>
  <si>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</si>
  <si>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</si>
  <si>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</si>
  <si>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</si>
  <si>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</si>
  <si>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</si>
  <si>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</si>
  <si>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</si>
  <si>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</si>
  <si>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</si>
  <si>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</si>
  <si>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</si>
  <si>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</si>
  <si>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</si>
  <si>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</si>
  <si>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</si>
  <si>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</si>
  <si>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</si>
  <si>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</si>
  <si>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</si>
  <si>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</si>
  <si>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</si>
  <si>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</si>
  <si>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</si>
  <si>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</si>
  <si>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</si>
  <si>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</si>
  <si>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</si>
  <si>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</si>
  <si>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</si>
  <si>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</si>
  <si>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</si>
  <si>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</si>
  <si>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</si>
  <si>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</si>
  <si>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</si>
  <si>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</si>
  <si>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</si>
  <si>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</si>
  <si>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</si>
  <si>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</si>
  <si>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</si>
  <si>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</si>
  <si>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</si>
  <si>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</si>
  <si>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</si>
  <si>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</si>
  <si>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</si>
  <si>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</si>
  <si>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</si>
  <si>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</si>
  <si>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</si>
  <si>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</si>
  <si>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</si>
  <si>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</si>
  <si>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</si>
  <si>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</si>
  <si>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</si>
  <si>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</si>
  <si>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</si>
  <si>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</si>
  <si>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</si>
  <si>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</si>
  <si>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</si>
  <si>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</si>
  <si>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</si>
  <si>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</si>
  <si>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</si>
  <si>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</si>
  <si>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</si>
  <si>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</si>
  <si>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</si>
  <si>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</si>
  <si>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</si>
  <si>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</si>
  <si>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</si>
  <si>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</si>
  <si>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</si>
  <si>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</si>
  <si>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</si>
  <si>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</si>
  <si>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</si>
  <si>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</si>
  <si>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</si>
  <si>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</si>
  <si>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</si>
  <si>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</si>
  <si>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</si>
  <si>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</si>
  <si>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</si>
  <si>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</si>
  <si>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</si>
  <si>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</si>
  <si>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</si>
  <si>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</si>
  <si>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</si>
  <si>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</si>
  <si>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</si>
  <si>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</si>
  <si>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</si>
  <si>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</si>
  <si>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</si>
  <si>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</si>
  <si>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</si>
  <si>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</si>
  <si>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</si>
  <si>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</si>
  <si>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</si>
  <si>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</si>
  <si>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</si>
  <si>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</si>
  <si>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</si>
  <si>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</si>
  <si>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</si>
  <si>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</si>
  <si>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</si>
  <si>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</si>
  <si>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</si>
  <si>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</si>
  <si>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</si>
  <si>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</si>
  <si>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</si>
  <si>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</si>
  <si>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</si>
  <si>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</si>
  <si>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</si>
  <si>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</si>
  <si>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</si>
  <si>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</si>
  <si>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</si>
  <si>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</si>
  <si>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</si>
  <si>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</si>
  <si>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</si>
  <si>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</si>
  <si>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</si>
  <si>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</si>
  <si>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</si>
  <si>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</si>
  <si>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</si>
  <si>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</si>
  <si>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</si>
  <si>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</si>
  <si>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</si>
  <si>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</si>
  <si>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</si>
  <si>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</si>
  <si>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</si>
  <si>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</si>
  <si>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</si>
  <si>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</si>
  <si>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</si>
  <si>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</si>
  <si>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</si>
  <si>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</si>
  <si>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</si>
  <si>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</si>
  <si>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</si>
  <si>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</si>
  <si>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</si>
  <si>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</si>
  <si>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</si>
  <si>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</si>
  <si>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</si>
  <si>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</si>
  <si>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</si>
  <si>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</si>
  <si>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</si>
  <si>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</si>
  <si>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</si>
  <si>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</si>
  <si>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</si>
  <si>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</si>
  <si>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</si>
  <si>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</si>
  <si>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</si>
  <si>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</si>
  <si>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</si>
  <si>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</si>
  <si>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</si>
  <si>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</si>
  <si>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</si>
  <si>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</si>
  <si>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</si>
  <si>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</si>
  <si>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</si>
  <si>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</si>
  <si>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</si>
  <si>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</si>
  <si>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</si>
  <si>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</si>
  <si>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</si>
  <si>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</si>
  <si>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</si>
  <si>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</si>
  <si>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</si>
  <si>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</si>
  <si>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</si>
  <si>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</si>
  <si>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</si>
  <si>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</si>
  <si>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</si>
  <si>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</si>
  <si>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</si>
  <si>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</si>
  <si>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</si>
  <si>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</si>
  <si>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</si>
  <si>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</si>
  <si>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</si>
  <si>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</si>
  <si>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</si>
  <si>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</si>
  <si>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</si>
  <si>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</si>
  <si>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</si>
  <si>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</si>
  <si>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</si>
  <si>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</si>
  <si>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</si>
  <si>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</si>
  <si>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</si>
  <si>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</si>
  <si>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</si>
  <si>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</si>
  <si>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</si>
  <si>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</si>
  <si>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</si>
  <si>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</si>
  <si>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</si>
  <si>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</si>
  <si>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</si>
  <si>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</si>
  <si>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</si>
  <si>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</si>
  <si>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</si>
  <si>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</si>
  <si>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</si>
  <si>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</si>
  <si>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</si>
  <si>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</si>
  <si>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</si>
  <si>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</si>
  <si>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</si>
  <si>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</si>
  <si>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</si>
  <si>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</si>
  <si>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</si>
  <si>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</si>
  <si>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</si>
  <si>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</si>
  <si>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</si>
  <si>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</si>
  <si>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</si>
  <si>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</si>
  <si>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</si>
  <si>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</si>
  <si>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</si>
  <si>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</si>
  <si>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</si>
  <si>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</si>
  <si>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</si>
  <si>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</si>
  <si>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</si>
  <si>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</si>
  <si>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</si>
  <si>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</si>
  <si>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</si>
  <si>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</si>
  <si>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</si>
  <si>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</si>
  <si>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</si>
  <si>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</si>
  <si>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</si>
  <si>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</si>
  <si>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</si>
  <si>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</si>
  <si>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</si>
  <si>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</si>
  <si>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</si>
  <si>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</si>
  <si>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</si>
  <si>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</si>
  <si>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</si>
  <si>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</si>
  <si>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</si>
  <si>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</si>
  <si>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</si>
  <si>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</si>
  <si>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</si>
  <si>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</si>
  <si>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</si>
  <si>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</si>
  <si>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</si>
  <si>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</si>
  <si>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</si>
  <si>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</si>
  <si>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</si>
  <si>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</si>
  <si>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</si>
  <si>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</si>
  <si>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</si>
  <si>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</si>
  <si>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</si>
  <si>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</si>
  <si>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</si>
  <si>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</si>
  <si>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</si>
  <si>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</si>
  <si>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</si>
  <si>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</si>
  <si>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</si>
  <si>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</si>
  <si>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</si>
  <si>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</si>
  <si>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</si>
  <si>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</si>
  <si>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</si>
  <si>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</si>
  <si>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</si>
  <si>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</si>
  <si>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</si>
  <si>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</si>
  <si>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</si>
  <si>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</si>
  <si>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</si>
  <si>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</si>
  <si>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</si>
  <si>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</si>
  <si>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</si>
  <si>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</si>
  <si>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</si>
  <si>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</si>
  <si>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</si>
  <si>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</si>
  <si>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</si>
  <si>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</si>
  <si>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</si>
  <si>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</si>
  <si>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</si>
  <si>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</si>
  <si>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</si>
  <si>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</si>
  <si>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</si>
  <si>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</si>
  <si>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</si>
  <si>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</si>
  <si>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</si>
  <si>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</si>
  <si>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</si>
  <si>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</si>
  <si>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</si>
  <si>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</si>
  <si>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</si>
  <si>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</si>
  <si>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</si>
  <si>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</si>
  <si>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</si>
  <si>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</si>
  <si>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</si>
  <si>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</si>
  <si>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</si>
  <si>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</si>
  <si>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</si>
  <si>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</si>
  <si>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</si>
  <si>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</si>
  <si>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</si>
  <si>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</si>
  <si>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</si>
  <si>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</si>
  <si>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</si>
  <si>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</si>
  <si>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</si>
  <si>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</si>
  <si>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</si>
  <si>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</si>
  <si>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</si>
  <si>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</si>
  <si>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</si>
  <si>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</si>
  <si>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</si>
  <si>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</si>
  <si>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</si>
  <si>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</si>
  <si>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</si>
  <si>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</si>
  <si>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</si>
  <si>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</si>
  <si>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</si>
  <si>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</si>
  <si>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</si>
  <si>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</si>
  <si>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</si>
  <si>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</si>
  <si>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</si>
  <si>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</si>
  <si>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</si>
  <si>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</si>
  <si>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</si>
  <si>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</si>
  <si>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</si>
  <si>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</si>
  <si>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</si>
  <si>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</si>
  <si>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</si>
  <si>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</si>
  <si>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</si>
  <si>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</si>
  <si>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</si>
  <si>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</si>
  <si>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</si>
  <si>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</si>
  <si>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</si>
  <si>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</si>
  <si>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</si>
  <si>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</si>
  <si>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</si>
  <si>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</si>
  <si>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</si>
  <si>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</si>
  <si>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</si>
  <si>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</si>
  <si>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</si>
  <si>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</si>
  <si>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</si>
  <si>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</si>
  <si>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</si>
  <si>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</si>
  <si>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</si>
  <si>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</si>
  <si>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</si>
  <si>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</si>
  <si>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</si>
  <si>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</si>
  <si>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</si>
  <si>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</si>
  <si>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</si>
  <si>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</si>
  <si>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</si>
  <si>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</si>
  <si>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</si>
  <si>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</si>
  <si>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</si>
  <si>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</si>
  <si>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</si>
  <si>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</si>
  <si>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</si>
  <si>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</si>
  <si>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</si>
  <si>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</si>
  <si>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</si>
  <si>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</si>
  <si>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</si>
  <si>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</si>
  <si>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</si>
  <si>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</si>
  <si>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</si>
  <si>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</si>
  <si>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</si>
  <si>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</si>
  <si>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</si>
  <si>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</si>
  <si>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</si>
  <si>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</si>
  <si>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</si>
  <si>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</si>
  <si>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</si>
  <si>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</si>
  <si>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</si>
  <si>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</si>
  <si>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</si>
  <si>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</si>
  <si>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</si>
  <si>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</si>
  <si>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</si>
  <si>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</si>
  <si>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</si>
  <si>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</si>
  <si>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</si>
  <si>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</si>
  <si>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</si>
  <si>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</si>
  <si>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</si>
  <si>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</si>
  <si>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</si>
  <si>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</si>
  <si>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</si>
  <si>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</si>
  <si>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</si>
  <si>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</si>
  <si>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</si>
  <si>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</si>
  <si>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</si>
  <si>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</si>
  <si>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</si>
  <si>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</si>
  <si>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</si>
  <si>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</si>
  <si>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</si>
  <si>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</si>
  <si>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</si>
  <si>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</si>
  <si>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</si>
  <si>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</si>
  <si>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</si>
  <si>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</si>
  <si>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</si>
  <si>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</si>
  <si>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</si>
  <si>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</si>
  <si>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</si>
  <si>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</si>
  <si>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</si>
  <si>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</si>
  <si>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</si>
  <si>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</si>
  <si>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</si>
  <si>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</si>
  <si>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</si>
  <si>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</si>
  <si>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</si>
  <si>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</si>
  <si>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</si>
  <si>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</si>
  <si>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</si>
  <si>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</si>
  <si>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</si>
  <si>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</si>
  <si>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</si>
  <si>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</si>
  <si>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</si>
  <si>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</si>
  <si>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</si>
  <si>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</si>
  <si>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</si>
  <si>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</si>
  <si>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</si>
  <si>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</si>
  <si>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</si>
  <si>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</si>
  <si>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</si>
  <si>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</si>
  <si>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</si>
  <si>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</si>
  <si>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</si>
  <si>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</si>
  <si>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</si>
  <si>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</si>
  <si>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</si>
  <si>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</si>
  <si>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</si>
  <si>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</si>
  <si>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</si>
  <si>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</si>
  <si>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</si>
  <si>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</si>
  <si>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</si>
  <si>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</si>
  <si>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</si>
  <si>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</si>
  <si>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</si>
  <si>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</si>
  <si>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</si>
  <si>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</si>
  <si>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</si>
  <si>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</si>
  <si>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</si>
  <si>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</si>
  <si>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</si>
  <si>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</si>
  <si>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</si>
  <si>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</si>
  <si>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</si>
  <si>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</si>
  <si>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</si>
  <si>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</si>
  <si>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</si>
  <si>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</si>
  <si>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</si>
  <si>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</si>
  <si>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</si>
  <si>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</si>
  <si>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</si>
  <si>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</si>
  <si>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</si>
  <si>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</si>
  <si>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</si>
  <si>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</si>
  <si>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</si>
  <si>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</si>
  <si>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</si>
  <si>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</si>
  <si>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</si>
  <si>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</si>
  <si>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</si>
  <si>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</si>
  <si>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</si>
  <si>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</si>
  <si>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</si>
  <si>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</si>
  <si>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</si>
  <si>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</si>
  <si>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</si>
  <si>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</si>
  <si>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</si>
  <si>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</si>
  <si>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</si>
  <si>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</si>
  <si>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</si>
  <si>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</si>
  <si>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</si>
  <si>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</si>
  <si>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</si>
  <si>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</si>
  <si>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</si>
  <si>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</si>
  <si>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</si>
  <si>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</si>
  <si>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</si>
  <si>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</si>
  <si>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</si>
  <si>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</si>
  <si>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</si>
  <si>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</si>
  <si>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</si>
  <si>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</si>
  <si>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</si>
  <si>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</si>
  <si>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</si>
  <si>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</si>
  <si>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</si>
  <si>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</si>
  <si>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</si>
  <si>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</si>
  <si>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</si>
  <si>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</si>
  <si>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</si>
  <si>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</si>
  <si>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</si>
  <si>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</si>
  <si>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</si>
  <si>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</si>
  <si>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</si>
  <si>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</si>
  <si>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</si>
  <si>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</si>
  <si>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</si>
  <si>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</si>
  <si>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</si>
  <si>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</si>
  <si>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</si>
  <si>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</si>
  <si>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</si>
  <si>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</si>
  <si>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</si>
  <si>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</si>
  <si>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</si>
  <si>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</si>
  <si>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</si>
  <si>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</si>
  <si>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</si>
  <si>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</si>
  <si>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</si>
  <si>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</si>
  <si>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</si>
  <si>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</si>
  <si>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</si>
  <si>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</si>
  <si>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</si>
  <si>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</si>
  <si>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</si>
  <si>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</si>
  <si>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</si>
  <si>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</si>
  <si>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</si>
  <si>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</si>
  <si>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</si>
  <si>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</si>
  <si>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</si>
  <si>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</si>
  <si>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</si>
  <si>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</si>
  <si>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</si>
  <si>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</si>
  <si>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</si>
  <si>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</si>
  <si>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</si>
  <si>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</si>
  <si>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</si>
  <si>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</si>
  <si>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</si>
  <si>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</si>
  <si>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</si>
  <si>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</si>
  <si>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</si>
  <si>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</si>
  <si>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</si>
  <si>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</si>
  <si>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</si>
  <si>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</si>
  <si>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</si>
  <si>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</si>
  <si>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</si>
  <si>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</si>
  <si>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</si>
  <si>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</si>
  <si>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</si>
  <si>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</si>
  <si>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</si>
  <si>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</si>
  <si>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</si>
  <si>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</si>
  <si>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</si>
  <si>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</si>
  <si>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</si>
  <si>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</si>
  <si>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</si>
  <si>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</si>
  <si>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</si>
  <si>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</si>
  <si>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</si>
  <si>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</si>
  <si>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</si>
  <si>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</si>
  <si>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</si>
  <si>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</si>
  <si>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</si>
  <si>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</si>
  <si>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</si>
  <si>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</si>
  <si>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</si>
  <si>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</si>
  <si>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</si>
  <si>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</si>
  <si>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</si>
  <si>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</si>
  <si>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</si>
  <si>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</si>
  <si>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</si>
  <si>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</si>
  <si>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</si>
  <si>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</si>
  <si>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</si>
  <si>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</si>
  <si>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</si>
  <si>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</si>
  <si>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</si>
  <si>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</si>
  <si>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</si>
  <si>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</si>
  <si>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</si>
  <si>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</si>
  <si>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</si>
  <si>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</si>
  <si>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</si>
  <si>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</si>
  <si>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</si>
  <si>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</si>
  <si>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</si>
  <si>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</si>
  <si>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</si>
  <si>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</si>
  <si>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</si>
  <si>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</si>
  <si>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</si>
  <si>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</si>
  <si>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</si>
  <si>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</si>
  <si>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</si>
  <si>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</si>
  <si>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</si>
  <si>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</si>
  <si>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</si>
  <si>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</si>
  <si>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</si>
  <si>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</si>
  <si>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</si>
  <si>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</si>
  <si>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</si>
  <si>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</si>
  <si>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</si>
  <si>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</si>
  <si>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</si>
  <si>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</si>
  <si>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</si>
  <si>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</si>
  <si>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</si>
  <si>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</si>
  <si>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</si>
  <si>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</si>
  <si>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</si>
  <si>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</si>
  <si>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</si>
  <si>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</si>
  <si>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</si>
  <si>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</si>
  <si>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</si>
  <si>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</si>
  <si>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</si>
  <si>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</si>
  <si>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</si>
  <si>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</si>
  <si>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</si>
  <si>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</si>
  <si>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</si>
  <si>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</si>
  <si>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</si>
  <si>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</si>
  <si>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</si>
  <si>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</si>
  <si>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</si>
  <si>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</si>
  <si>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</si>
  <si>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</si>
  <si>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</si>
  <si>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</si>
  <si>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</si>
  <si>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</si>
  <si>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</si>
  <si>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</si>
  <si>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</si>
  <si>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</si>
  <si>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</si>
  <si>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</si>
  <si>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</si>
  <si>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</si>
  <si>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</si>
  <si>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</si>
  <si>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</si>
  <si>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</si>
  <si>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</si>
  <si>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</si>
  <si>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</si>
  <si>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</si>
  <si>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</si>
  <si>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</si>
  <si>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</si>
  <si>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</si>
  <si>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</si>
  <si>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</si>
  <si>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</si>
  <si>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</si>
  <si>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</si>
  <si>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</si>
  <si>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</si>
  <si>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</si>
  <si>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</si>
  <si>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</si>
  <si>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</si>
  <si>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</si>
  <si>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</si>
  <si>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</si>
  <si>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</si>
  <si>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</si>
  <si>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</si>
  <si>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</si>
  <si>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</si>
  <si>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</si>
  <si>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</si>
  <si>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</si>
  <si>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</si>
  <si>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</si>
  <si>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</si>
  <si>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</si>
  <si>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</si>
  <si>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</si>
  <si>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</si>
  <si>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</si>
  <si>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</si>
  <si>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</si>
  <si>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</si>
  <si>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</si>
  <si>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</si>
  <si>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</si>
  <si>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</si>
  <si>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</si>
  <si>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</si>
  <si>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</si>
  <si>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</si>
  <si>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</si>
  <si>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</si>
  <si>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</si>
  <si>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</si>
  <si>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</si>
  <si>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</si>
  <si>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</si>
  <si>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</si>
  <si>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</si>
  <si>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</si>
  <si>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</si>
  <si>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</si>
  <si>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</si>
  <si>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</si>
  <si>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</si>
  <si>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</si>
  <si>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</si>
  <si>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</si>
  <si>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</si>
  <si>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</si>
  <si>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</si>
  <si>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</si>
  <si>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</si>
  <si>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</si>
  <si>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</si>
  <si>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</si>
  <si>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</si>
  <si>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</si>
  <si>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</si>
  <si>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</si>
  <si>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</si>
  <si>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</si>
  <si>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</si>
  <si>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</si>
  <si>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</si>
  <si>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</si>
  <si>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</si>
  <si>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</si>
  <si>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</si>
  <si>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</si>
  <si>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</si>
  <si>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</si>
  <si>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</si>
  <si>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</si>
  <si>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</si>
  <si>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</si>
  <si>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</si>
  <si>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</si>
  <si>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</si>
  <si>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</si>
  <si>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</si>
  <si>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</si>
  <si>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</si>
  <si>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</si>
  <si>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</si>
  <si>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</si>
  <si>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</si>
  <si>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</si>
  <si>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</si>
  <si>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</si>
  <si>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</si>
  <si>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</si>
  <si>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</si>
  <si>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</si>
  <si>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</si>
  <si>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</si>
  <si>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</si>
  <si>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</si>
  <si>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</si>
  <si>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</si>
  <si>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</si>
  <si>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</si>
  <si>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</si>
  <si>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</si>
  <si>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</si>
  <si>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</si>
  <si>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</si>
  <si>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</si>
  <si>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</si>
  <si>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</si>
  <si>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</si>
  <si>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</si>
  <si>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</si>
  <si>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</si>
  <si>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</si>
  <si>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</si>
  <si>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</si>
  <si>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</si>
  <si>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</si>
  <si>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</si>
  <si>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</si>
  <si>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</si>
  <si>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</si>
  <si>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</si>
  <si>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</si>
  <si>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</si>
  <si>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</si>
  <si>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</si>
  <si>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</si>
  <si>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</si>
  <si>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</si>
  <si>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</si>
  <si>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</si>
  <si>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</si>
  <si>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</si>
  <si>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</si>
  <si>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</si>
  <si>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</si>
  <si>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</si>
  <si>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</si>
  <si>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</si>
  <si>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</si>
  <si>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</si>
  <si>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</si>
  <si>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</si>
  <si>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</si>
  <si>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</si>
  <si>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</si>
  <si>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</si>
  <si>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</si>
  <si>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</si>
  <si>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</si>
  <si>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</si>
  <si>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</si>
  <si>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</si>
  <si>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</si>
  <si>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</si>
  <si>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</si>
  <si>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</si>
  <si>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</si>
  <si>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</si>
  <si>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</si>
  <si>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</si>
  <si>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</si>
  <si>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</si>
  <si>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</si>
  <si>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</si>
  <si>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</si>
  <si>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</si>
  <si>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</si>
  <si>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</si>
  <si>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</si>
  <si>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</si>
  <si>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</si>
  <si>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</si>
  <si>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</si>
  <si>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</si>
  <si>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</si>
  <si>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</si>
  <si>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</si>
  <si>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</si>
  <si>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</si>
  <si>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</si>
  <si>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</si>
  <si>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</si>
  <si>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</si>
  <si>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</si>
  <si>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</si>
  <si>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</si>
  <si>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</si>
  <si>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</si>
  <si>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</si>
  <si>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</si>
  <si>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</si>
  <si>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</si>
  <si>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</si>
  <si>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</si>
  <si>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</si>
  <si>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</si>
  <si>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</si>
  <si>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</si>
  <si>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</si>
  <si>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</si>
  <si>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</si>
  <si>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</si>
  <si>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</si>
  <si>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</si>
  <si>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</si>
  <si>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</si>
  <si>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</si>
  <si>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</si>
  <si>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</si>
  <si>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</si>
  <si>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</si>
  <si>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</si>
  <si>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</si>
  <si>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</si>
  <si>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</si>
  <si>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</si>
  <si>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</si>
  <si>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</si>
  <si>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</si>
  <si>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</si>
  <si>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</si>
  <si>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</si>
  <si>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</si>
  <si>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</si>
  <si>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</si>
  <si>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</si>
  <si>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</si>
  <si>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</si>
  <si>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</si>
  <si>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</si>
  <si>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</si>
  <si>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</si>
  <si>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</si>
  <si>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</si>
  <si>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</si>
  <si>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</si>
  <si>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</si>
  <si>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</si>
  <si>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</si>
  <si>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</si>
  <si>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</si>
  <si>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</si>
  <si>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</si>
  <si>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</si>
  <si>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</si>
  <si>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</si>
  <si>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</si>
  <si>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</si>
  <si>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</si>
  <si>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</si>
  <si>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</si>
  <si>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</si>
  <si>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</si>
  <si>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</si>
  <si>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</si>
  <si>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</si>
  <si>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</si>
  <si>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</si>
  <si>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</si>
  <si>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</si>
  <si>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</si>
  <si>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</si>
  <si>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</si>
  <si>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</si>
  <si>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</si>
  <si>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</si>
  <si>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</si>
  <si>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</si>
  <si>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</si>
  <si>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</si>
  <si>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</si>
  <si>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</si>
  <si>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</si>
  <si>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</si>
  <si>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</si>
  <si>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</si>
  <si>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</si>
  <si>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</si>
  <si>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</si>
  <si>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</si>
  <si>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</si>
  <si>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</si>
  <si>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</si>
  <si>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</si>
  <si>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</si>
  <si>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</si>
  <si>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</si>
  <si>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</si>
  <si>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</si>
  <si>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</si>
  <si>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</si>
  <si>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</si>
  <si>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</si>
  <si>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</si>
  <si>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</si>
  <si>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</si>
  <si>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</si>
  <si>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</si>
  <si>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</si>
  <si>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</si>
  <si>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</si>
  <si>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</si>
  <si>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</si>
  <si>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</si>
  <si>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</si>
  <si>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</si>
  <si>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</si>
  <si>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</si>
  <si>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</si>
  <si>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</si>
  <si>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</si>
  <si>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</si>
  <si>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</si>
  <si>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</si>
  <si>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</si>
  <si>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</si>
  <si>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</si>
  <si>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</si>
  <si>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</si>
  <si>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</si>
  <si>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</si>
  <si>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</si>
  <si>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</si>
  <si>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</si>
  <si>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</si>
  <si>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</si>
  <si>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</si>
  <si>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</si>
  <si>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</si>
  <si>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</si>
  <si>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</si>
  <si>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</si>
  <si>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</si>
  <si>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</si>
  <si>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</si>
  <si>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</si>
  <si>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</si>
  <si>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</si>
  <si>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</si>
  <si>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</si>
  <si>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</si>
  <si>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</si>
  <si>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</si>
  <si>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</si>
  <si>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</si>
  <si>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</si>
  <si>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</si>
  <si>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</si>
  <si>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</si>
  <si>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</si>
  <si>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</si>
  <si>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</si>
  <si>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</si>
  <si>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</si>
  <si>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</si>
  <si>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</si>
  <si>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</si>
  <si>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</si>
  <si>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</si>
  <si>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</si>
  <si>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</si>
  <si>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</si>
  <si>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</si>
  <si>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</si>
  <si>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</si>
  <si>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</si>
  <si>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</si>
  <si>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</si>
  <si>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</si>
  <si>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</si>
  <si>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</si>
  <si>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</si>
  <si>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</si>
  <si>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</si>
  <si>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</si>
  <si>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</si>
  <si>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</si>
  <si>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</si>
  <si>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</si>
  <si>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</si>
  <si>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</si>
  <si>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</si>
  <si>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</si>
  <si>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</si>
  <si>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</si>
  <si>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</si>
  <si>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</si>
  <si>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</si>
  <si>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</si>
  <si>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</si>
  <si>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</si>
  <si>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</si>
  <si>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</si>
  <si>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</si>
  <si>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</si>
  <si>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</si>
  <si>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</si>
  <si>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</si>
  <si>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</si>
  <si>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</si>
  <si>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</si>
  <si>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</si>
  <si>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</si>
  <si>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</si>
  <si>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</si>
  <si>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</si>
  <si>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</si>
  <si>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</si>
  <si>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</si>
  <si>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</si>
  <si>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</si>
  <si>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</si>
  <si>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</si>
  <si>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</si>
  <si>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</si>
  <si>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</si>
  <si>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</si>
  <si>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</si>
  <si>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</si>
  <si>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</si>
  <si>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</si>
  <si>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</si>
  <si>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</si>
  <si>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</si>
  <si>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</si>
  <si>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</si>
  <si>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</si>
  <si>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</si>
  <si>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</si>
  <si>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</si>
  <si>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</si>
  <si>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</si>
  <si>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</si>
  <si>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</si>
  <si>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</si>
  <si>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</si>
  <si>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</si>
  <si>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</si>
  <si>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</si>
  <si>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</si>
  <si>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</si>
  <si>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</si>
  <si>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</si>
  <si>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</si>
  <si>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</si>
  <si>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</si>
  <si>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</si>
  <si>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</si>
  <si>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</si>
  <si>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</si>
  <si>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</si>
  <si>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</si>
  <si>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</si>
  <si>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</si>
  <si>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</si>
  <si>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</si>
  <si>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</si>
  <si>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</si>
  <si>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</si>
  <si>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</si>
  <si>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</si>
  <si>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</si>
  <si>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</si>
  <si>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</si>
  <si>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</si>
  <si>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</si>
  <si>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</si>
  <si>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</si>
  <si>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</si>
  <si>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</si>
  <si>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</si>
  <si>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</si>
  <si>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</si>
  <si>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</si>
  <si>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</si>
  <si>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</si>
  <si>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</si>
  <si>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</si>
  <si>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</si>
  <si>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</si>
  <si>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</si>
  <si>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</si>
  <si>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</si>
  <si>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</si>
  <si>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</si>
  <si>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</si>
  <si>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</si>
  <si>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</si>
  <si>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</si>
  <si>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</si>
  <si>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</si>
  <si>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</si>
  <si>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</si>
  <si>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</si>
  <si>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</si>
  <si>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</si>
  <si>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</si>
  <si>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</si>
  <si>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</si>
  <si>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</si>
  <si>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</si>
  <si>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</si>
  <si>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</si>
  <si>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</si>
  <si>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</si>
  <si>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</si>
  <si>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</si>
  <si>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</si>
  <si>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</si>
  <si>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</si>
  <si>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</si>
  <si>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</si>
  <si>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</si>
  <si>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</si>
  <si>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</si>
  <si>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</si>
  <si>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</si>
  <si>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</si>
  <si>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</si>
  <si>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</si>
  <si>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</si>
  <si>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</si>
  <si>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</si>
  <si>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</si>
  <si>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</si>
  <si>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</si>
  <si>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</si>
  <si>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</si>
  <si>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</si>
  <si>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</si>
  <si>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</si>
  <si>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</si>
  <si>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</si>
  <si>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</si>
  <si>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</si>
  <si>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</si>
  <si>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</si>
  <si>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</si>
  <si>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</si>
  <si>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</si>
  <si>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</si>
  <si>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</si>
  <si>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</si>
  <si>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</si>
  <si>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</si>
  <si>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</si>
  <si>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</si>
  <si>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</si>
  <si>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</si>
  <si>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</si>
  <si>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</si>
  <si>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</si>
  <si>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</si>
  <si>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</si>
  <si>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</si>
  <si>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</si>
  <si>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</si>
  <si>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</si>
  <si>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</si>
  <si>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</si>
  <si>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</si>
  <si>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</si>
  <si>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</si>
  <si>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</si>
  <si>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</si>
  <si>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</si>
  <si>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</si>
  <si>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</si>
  <si>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</si>
  <si>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</si>
  <si>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</si>
  <si>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</si>
  <si>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</si>
  <si>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</si>
  <si>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</si>
  <si>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</si>
  <si>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</si>
  <si>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</si>
  <si>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</si>
  <si>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</si>
  <si>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</si>
  <si>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</si>
  <si>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</si>
  <si>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</si>
  <si>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</si>
  <si>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</si>
  <si>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</si>
  <si>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</si>
  <si>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</si>
  <si>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</si>
  <si>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</si>
  <si>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</si>
  <si>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</si>
  <si>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</si>
  <si>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</si>
  <si>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</si>
  <si>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</si>
  <si>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</si>
  <si>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</si>
  <si>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</si>
  <si>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</si>
  <si>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</si>
  <si>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</si>
  <si>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</si>
  <si>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</si>
  <si>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</si>
  <si>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</si>
  <si>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</si>
  <si>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</si>
  <si>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</si>
  <si>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</si>
  <si>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</si>
  <si>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</si>
  <si>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</si>
  <si>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</si>
  <si>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</si>
  <si>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</si>
  <si>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</si>
  <si>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</si>
  <si>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</si>
  <si>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</si>
  <si>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</si>
  <si>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</si>
  <si>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</si>
  <si>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</si>
  <si>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</si>
  <si>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</si>
  <si>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</si>
  <si>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</si>
  <si>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</si>
  <si>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</si>
  <si>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</si>
  <si>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</si>
  <si>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</si>
  <si>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</si>
  <si>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</si>
  <si>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</si>
  <si>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</si>
  <si>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</si>
  <si>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</si>
  <si>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</si>
  <si>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</si>
  <si>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</si>
  <si>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</si>
  <si>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</si>
  <si>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</si>
  <si>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</si>
  <si>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</si>
  <si>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</si>
  <si>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</si>
  <si>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</si>
  <si>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</si>
  <si>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</si>
  <si>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</si>
  <si>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</si>
  <si>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</si>
  <si>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</si>
  <si>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</si>
  <si>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</si>
  <si>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</si>
  <si>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</si>
  <si>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</si>
  <si>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</si>
  <si>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</si>
  <si>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</si>
  <si>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</si>
  <si>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</si>
  <si>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</si>
  <si>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</si>
  <si>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</si>
  <si>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</si>
  <si>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</si>
  <si>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</si>
  <si>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</si>
  <si>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</si>
  <si>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</si>
  <si>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</si>
  <si>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</si>
  <si>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</si>
  <si>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</si>
  <si>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</si>
  <si>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</si>
  <si>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</si>
  <si>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</si>
  <si>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</si>
  <si>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</si>
  <si>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</si>
  <si>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</si>
  <si>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</si>
  <si>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</si>
  <si>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</si>
  <si>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</si>
  <si>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</si>
  <si>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</si>
  <si>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</si>
  <si>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</si>
  <si>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</si>
  <si>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</si>
  <si>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</si>
  <si>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</si>
  <si>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</si>
  <si>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</si>
  <si>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</si>
  <si>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</si>
  <si>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</si>
  <si>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</si>
  <si>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</si>
  <si>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</si>
  <si>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</si>
  <si>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</si>
  <si>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</si>
  <si>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</si>
  <si>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</si>
  <si>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</si>
  <si>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</si>
  <si>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</si>
  <si>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</si>
  <si>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</si>
  <si>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</si>
  <si>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</si>
  <si>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</si>
  <si>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</si>
  <si>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</si>
  <si>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</si>
  <si>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</si>
  <si>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</si>
  <si>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</si>
  <si>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</si>
  <si>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</si>
  <si>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</si>
  <si>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</si>
  <si>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</si>
  <si>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</si>
  <si>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</si>
  <si>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</si>
  <si>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</si>
  <si>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</si>
  <si>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</si>
  <si>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</si>
  <si>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</si>
  <si>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</si>
  <si>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</si>
  <si>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</si>
  <si>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</si>
  <si>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</si>
  <si>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</si>
  <si>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</si>
  <si>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</si>
  <si>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</si>
  <si>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</si>
  <si>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</si>
  <si>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</si>
  <si>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</si>
  <si>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</si>
  <si>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</si>
  <si>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</si>
  <si>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</si>
  <si>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</si>
  <si>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</si>
  <si>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</si>
  <si>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</si>
  <si>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</si>
  <si>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</si>
  <si>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</si>
  <si>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</si>
  <si>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</si>
  <si>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</si>
  <si>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</si>
  <si>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</si>
  <si>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</si>
  <si>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</si>
  <si>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</si>
  <si>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</si>
  <si>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</si>
  <si>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</si>
  <si>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</si>
  <si>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</si>
  <si>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</si>
  <si>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</si>
  <si>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</si>
  <si>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</si>
  <si>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</si>
  <si>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</si>
  <si>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</si>
  <si>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</si>
  <si>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</si>
  <si>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</si>
  <si>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</si>
  <si>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</si>
  <si>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</si>
  <si>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</si>
  <si>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</si>
  <si>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</si>
  <si>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</si>
  <si>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</si>
  <si>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</si>
  <si>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</si>
  <si>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</si>
  <si>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</si>
  <si>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</si>
  <si>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</si>
  <si>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</si>
  <si>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</si>
  <si>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</si>
  <si>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</si>
  <si>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</si>
  <si>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</si>
  <si>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</si>
  <si>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</si>
  <si>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</si>
  <si>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</si>
  <si>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</si>
  <si>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</si>
  <si>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</si>
  <si>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</si>
  <si>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</si>
  <si>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</si>
  <si>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</si>
  <si>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</si>
  <si>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</si>
  <si>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</si>
  <si>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</si>
  <si>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</si>
  <si>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</si>
  <si>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</si>
  <si>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</si>
  <si>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</si>
  <si>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</si>
  <si>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</si>
  <si>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</si>
  <si>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</si>
  <si>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</si>
  <si>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</si>
  <si>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</si>
  <si>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</si>
  <si>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</si>
  <si>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</si>
  <si>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</si>
  <si>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</si>
  <si>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</si>
  <si>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</si>
  <si>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</si>
  <si>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</si>
  <si>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</si>
  <si>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</si>
  <si>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</si>
  <si>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</si>
  <si>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</si>
  <si>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</si>
  <si>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</si>
  <si>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</si>
  <si>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</si>
  <si>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</si>
  <si>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</si>
  <si>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</si>
  <si>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</si>
  <si>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</si>
  <si>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</si>
  <si>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</si>
  <si>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</si>
  <si>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</si>
  <si>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</si>
  <si>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</si>
  <si>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</si>
  <si>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</si>
  <si>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</si>
  <si>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</si>
  <si>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</si>
  <si>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</si>
  <si>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</si>
  <si>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</si>
  <si>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</si>
  <si>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</si>
  <si>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</si>
  <si>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</si>
  <si>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</si>
  <si>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</si>
  <si>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</si>
  <si>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</si>
  <si>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</si>
  <si>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</si>
  <si>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</si>
  <si>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</si>
  <si>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</si>
  <si>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</si>
  <si>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</si>
  <si>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</si>
  <si>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</si>
  <si>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</si>
  <si>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</si>
  <si>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</si>
  <si>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</si>
  <si>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</si>
  <si>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</si>
  <si>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</si>
  <si>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</si>
  <si>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</si>
  <si>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</si>
  <si>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</si>
  <si>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</si>
  <si>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</si>
  <si>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</si>
  <si>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</si>
  <si>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</si>
  <si>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</si>
  <si>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</si>
  <si>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</si>
  <si>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</si>
  <si>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</si>
  <si>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</si>
  <si>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</si>
  <si>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</si>
  <si>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</si>
  <si>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</si>
  <si>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</si>
  <si>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</si>
  <si>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</si>
  <si>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</si>
  <si>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</si>
  <si>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</si>
  <si>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</si>
  <si>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</si>
  <si>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</si>
  <si>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</si>
  <si>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</si>
  <si>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</si>
  <si>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</si>
  <si>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</si>
  <si>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</si>
  <si>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</si>
  <si>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</si>
  <si>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</si>
  <si>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</si>
  <si>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</si>
  <si>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</si>
  <si>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</si>
  <si>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</si>
  <si>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</si>
  <si>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</si>
  <si>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</si>
  <si>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</si>
  <si>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</si>
  <si>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</si>
  <si>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</si>
  <si>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</si>
  <si>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</si>
  <si>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</si>
  <si>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</si>
  <si>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</si>
  <si>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</si>
  <si>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</si>
  <si>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</si>
  <si>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</si>
  <si>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</si>
  <si>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</si>
  <si>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</si>
  <si>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</si>
  <si>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</si>
  <si>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</si>
  <si>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</si>
  <si>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</si>
  <si>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</si>
  <si>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</si>
  <si>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</si>
  <si>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</si>
  <si>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</si>
  <si>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</si>
  <si>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</si>
  <si>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</si>
  <si>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</si>
  <si>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</si>
  <si>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</si>
  <si>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</si>
  <si>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</si>
  <si>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</si>
  <si>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</si>
  <si>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</si>
  <si>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</si>
  <si>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</si>
  <si>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</si>
  <si>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</si>
  <si>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</si>
  <si>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</si>
  <si>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</si>
  <si>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</si>
  <si>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</si>
  <si>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</si>
  <si>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</si>
  <si>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</si>
  <si>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</si>
  <si>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</si>
  <si>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</si>
  <si>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</si>
  <si>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</si>
  <si>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</si>
  <si>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</si>
  <si>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</si>
  <si>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</si>
  <si>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</si>
  <si>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</si>
  <si>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</si>
  <si>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</si>
  <si>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</si>
  <si>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</si>
  <si>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</si>
  <si>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</si>
  <si>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</si>
  <si>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</si>
  <si>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</si>
  <si>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</si>
  <si>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</si>
  <si>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</si>
  <si>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</si>
  <si>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</si>
  <si>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</si>
  <si>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</si>
  <si>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</si>
  <si>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</si>
  <si>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</si>
  <si>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</si>
  <si>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</si>
  <si>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</si>
  <si>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</si>
  <si>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</si>
  <si>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</si>
  <si>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</si>
  <si>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</si>
  <si>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</si>
  <si>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</si>
  <si>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</si>
  <si>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</si>
  <si>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</si>
  <si>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</si>
  <si>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</si>
  <si>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</si>
  <si>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</si>
  <si>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</si>
  <si>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</si>
  <si>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</si>
  <si>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</si>
  <si>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</si>
  <si>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</si>
  <si>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</si>
  <si>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</si>
  <si>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</si>
  <si>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</si>
  <si>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</si>
  <si>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</si>
  <si>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</si>
  <si>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</si>
  <si>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</si>
  <si>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</si>
  <si>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</si>
  <si>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</si>
  <si>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</si>
  <si>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</si>
  <si>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</si>
  <si>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</si>
  <si>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</si>
  <si>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</si>
  <si>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</si>
  <si>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</si>
  <si>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</si>
  <si>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</si>
  <si>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</si>
  <si>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</si>
  <si>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</si>
  <si>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</si>
  <si>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</si>
  <si>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</si>
  <si>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</si>
  <si>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</si>
  <si>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</si>
  <si>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</si>
  <si>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</si>
  <si>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</si>
  <si>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</si>
  <si>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</si>
  <si>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</si>
  <si>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</si>
  <si>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</si>
  <si>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</si>
  <si>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</si>
  <si>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</si>
  <si>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</si>
  <si>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</si>
  <si>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</si>
  <si>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</si>
  <si>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</si>
  <si>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</si>
  <si>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</si>
  <si>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</si>
  <si>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</si>
  <si>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</si>
  <si>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</si>
  <si>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</si>
  <si>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</si>
  <si>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</si>
  <si>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</si>
  <si>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</si>
  <si>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</si>
  <si>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</si>
  <si>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</si>
  <si>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</si>
  <si>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</si>
  <si>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</si>
  <si>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</si>
  <si>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</si>
  <si>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</si>
  <si>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</si>
  <si>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</si>
  <si>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</si>
  <si>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</si>
  <si>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</si>
  <si>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</si>
  <si>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</si>
  <si>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</si>
  <si>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</si>
  <si>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</si>
  <si>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</si>
  <si>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</si>
  <si>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</si>
  <si>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</si>
  <si>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</si>
  <si>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</si>
  <si>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</si>
  <si>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</si>
  <si>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</si>
  <si>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</si>
  <si>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</si>
  <si>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</si>
  <si>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</si>
  <si>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</si>
  <si>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</si>
  <si>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</si>
  <si>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</si>
  <si>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</si>
  <si>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</si>
  <si>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</si>
  <si>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</si>
  <si>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</si>
  <si>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</si>
  <si>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</si>
  <si>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</si>
  <si>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</si>
  <si>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</si>
  <si>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</si>
  <si>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</si>
  <si>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</si>
  <si>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</si>
  <si>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</si>
  <si>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</si>
  <si>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</si>
  <si>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</si>
  <si>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</si>
  <si>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</si>
  <si>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</si>
  <si>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</si>
  <si>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</si>
  <si>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</si>
  <si>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</si>
  <si>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</si>
  <si>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</si>
  <si>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</si>
  <si>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</si>
  <si>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</si>
  <si>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</si>
  <si>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</si>
  <si>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</si>
  <si>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</si>
  <si>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</si>
  <si>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</si>
  <si>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</si>
  <si>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</si>
  <si>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</si>
  <si>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</si>
  <si>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</si>
  <si>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</si>
  <si>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</si>
  <si>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</si>
  <si>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</si>
  <si>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</si>
  <si>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</si>
  <si>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</si>
  <si>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</si>
  <si>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</si>
  <si>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</si>
  <si>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</si>
  <si>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</si>
  <si>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</si>
  <si>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</si>
  <si>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</si>
  <si>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</si>
  <si>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</si>
  <si>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</si>
  <si>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</si>
  <si>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</si>
  <si>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</si>
  <si>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</si>
  <si>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</si>
  <si>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</si>
  <si>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</si>
  <si>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</si>
  <si>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</si>
  <si>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</si>
  <si>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</si>
  <si>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</si>
  <si>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</si>
  <si>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</si>
  <si>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</si>
  <si>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</si>
  <si>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</si>
  <si>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</si>
  <si>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</si>
  <si>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</si>
  <si>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</si>
  <si>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</si>
  <si>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</si>
  <si>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</si>
  <si>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</si>
  <si>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</si>
  <si>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</si>
  <si>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</si>
  <si>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</si>
  <si>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</si>
  <si>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</si>
  <si>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</si>
  <si>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</si>
  <si>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</si>
  <si>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</si>
  <si>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</si>
  <si>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</si>
  <si>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</si>
  <si>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</si>
  <si>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</si>
  <si>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</si>
  <si>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</si>
  <si>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</si>
  <si>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</si>
  <si>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</si>
  <si>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</si>
  <si>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</si>
  <si>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</si>
  <si>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</si>
  <si>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</si>
  <si>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</si>
  <si>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</si>
  <si>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</si>
  <si>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</si>
  <si>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</si>
  <si>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</si>
  <si>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</si>
  <si>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</si>
  <si>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</si>
  <si>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</si>
  <si>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</si>
  <si>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</si>
  <si>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</si>
  <si>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</si>
  <si>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</si>
  <si>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</si>
  <si>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</si>
  <si>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</si>
  <si>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</si>
  <si>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</si>
  <si>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</si>
  <si>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</si>
  <si>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</si>
  <si>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</si>
  <si>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</si>
  <si>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</si>
  <si>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</si>
  <si>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</si>
  <si>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</si>
  <si>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</si>
  <si>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</si>
  <si>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</si>
  <si>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</si>
  <si>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</si>
  <si>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</si>
  <si>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</si>
  <si>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</si>
  <si>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</si>
  <si>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</si>
  <si>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</si>
  <si>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</si>
  <si>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</si>
  <si>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</si>
  <si>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</si>
  <si>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</si>
  <si>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</si>
  <si>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</si>
  <si>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</si>
  <si>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</si>
  <si>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</si>
  <si>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</si>
  <si>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</si>
  <si>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</si>
  <si>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</si>
  <si>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</si>
  <si>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</si>
  <si>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</si>
  <si>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</si>
  <si>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</si>
  <si>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</si>
  <si>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</si>
  <si>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</si>
  <si>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</si>
  <si>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</si>
  <si>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</si>
  <si>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</si>
  <si>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</si>
  <si>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</si>
  <si>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</si>
  <si>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</si>
  <si>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</si>
  <si>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</si>
  <si>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</si>
  <si>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</si>
  <si>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</si>
  <si>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</si>
  <si>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</si>
  <si>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</si>
  <si>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</si>
  <si>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</si>
  <si>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</si>
  <si>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</si>
  <si>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</si>
  <si>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</si>
  <si>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</si>
  <si>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</si>
  <si>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</si>
  <si>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</si>
  <si>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</si>
  <si>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</si>
  <si>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</si>
  <si>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</si>
  <si>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</si>
  <si>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</si>
  <si>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</si>
  <si>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</si>
  <si>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</si>
  <si>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</si>
  <si>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</si>
  <si>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</si>
  <si>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</si>
  <si>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</si>
  <si>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</si>
  <si>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</si>
  <si>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</si>
  <si>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</si>
  <si>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</si>
  <si>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</si>
  <si>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</si>
  <si>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</si>
  <si>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</si>
  <si>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</si>
  <si>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</si>
  <si>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</si>
  <si>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</si>
  <si>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</si>
  <si>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</si>
  <si>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</si>
  <si>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</si>
  <si>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</si>
  <si>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</si>
  <si>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</si>
  <si>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</si>
  <si>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</si>
  <si>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</si>
  <si>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</si>
  <si>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</si>
  <si>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</si>
  <si>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</si>
  <si>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</si>
  <si>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</si>
  <si>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</si>
  <si>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</si>
  <si>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</si>
  <si>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</si>
  <si>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</si>
  <si>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</si>
  <si>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</si>
  <si>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</si>
  <si>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</si>
  <si>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</si>
  <si>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</si>
  <si>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</si>
  <si>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</si>
  <si>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</si>
  <si>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</si>
  <si>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</si>
  <si>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</si>
  <si>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</si>
  <si>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</si>
  <si>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</si>
  <si>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</si>
  <si>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</si>
  <si>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</si>
  <si>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</si>
  <si>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</si>
  <si>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</si>
  <si>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</si>
  <si>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</si>
  <si>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</si>
  <si>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</si>
  <si>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</si>
  <si>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</si>
  <si>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</si>
  <si>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</si>
  <si>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</si>
  <si>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</si>
  <si>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</si>
  <si>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</si>
  <si>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</si>
  <si>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</si>
  <si>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</si>
  <si>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</si>
  <si>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</si>
  <si>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</si>
  <si>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</si>
  <si>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</si>
  <si>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</si>
  <si>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</si>
  <si>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</si>
  <si>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</si>
  <si>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</si>
  <si>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</si>
  <si>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</si>
  <si>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</si>
  <si>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</si>
  <si>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</si>
  <si>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</si>
  <si>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</si>
  <si>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</si>
  <si>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</si>
  <si>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</si>
  <si>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</si>
  <si>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</si>
  <si>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</si>
  <si>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</si>
  <si>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</si>
  <si>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</si>
  <si>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</si>
  <si>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</si>
  <si>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</si>
  <si>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</si>
  <si>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</si>
  <si>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</si>
  <si>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</si>
  <si>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</si>
  <si>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</si>
  <si>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</si>
  <si>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</si>
  <si>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</si>
  <si>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</si>
  <si>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</si>
  <si>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</si>
  <si>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</si>
  <si>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</si>
  <si>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</si>
  <si>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</si>
  <si>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</si>
  <si>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</si>
  <si>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</si>
  <si>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</si>
  <si>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</si>
  <si>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</si>
  <si>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</si>
  <si>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</si>
  <si>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</si>
  <si>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</si>
  <si>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</si>
  <si>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</si>
  <si>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</si>
  <si>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</si>
  <si>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</si>
  <si>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</si>
  <si>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</si>
  <si>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</si>
  <si>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</si>
  <si>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</si>
  <si>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</si>
  <si>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</si>
  <si>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</si>
  <si>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</si>
  <si>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</si>
  <si>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</si>
  <si>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</si>
  <si>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</si>
  <si>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</si>
  <si>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</si>
  <si>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</si>
  <si>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</si>
  <si>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</si>
  <si>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</si>
  <si>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</si>
  <si>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</si>
  <si>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</si>
  <si>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</si>
  <si>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</si>
  <si>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</si>
  <si>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</si>
  <si>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</si>
  <si>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</si>
  <si>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</si>
  <si>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</si>
  <si>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</si>
  <si>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</si>
  <si>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</si>
  <si>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</si>
  <si>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</si>
  <si>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</si>
  <si>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</si>
  <si>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</si>
  <si>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</si>
  <si>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</si>
  <si>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</si>
  <si>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</si>
  <si>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</si>
  <si>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</si>
  <si>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</si>
  <si>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</si>
  <si>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</si>
  <si>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</si>
  <si>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</si>
  <si>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</si>
  <si>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</si>
  <si>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</si>
  <si>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</si>
  <si>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</si>
  <si>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</si>
  <si>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</si>
  <si>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</si>
  <si>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</si>
  <si>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</si>
  <si>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</si>
  <si>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</si>
  <si>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</si>
  <si>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</si>
  <si>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</si>
  <si>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</si>
  <si>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</si>
  <si>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</si>
  <si>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</si>
  <si>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</si>
  <si>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</si>
  <si>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</si>
  <si>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</si>
  <si>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</si>
  <si>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</si>
  <si>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</si>
  <si>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</si>
  <si>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</si>
  <si>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</si>
  <si>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</si>
  <si>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</si>
  <si>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</si>
  <si>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</si>
  <si>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</si>
  <si>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</si>
  <si>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</si>
  <si>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</si>
  <si>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</si>
  <si>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</si>
  <si>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</si>
  <si>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</si>
  <si>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</si>
  <si>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</si>
  <si>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</si>
  <si>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</si>
  <si>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</si>
  <si>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</si>
  <si>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</si>
  <si>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</si>
  <si>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</si>
  <si>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</si>
  <si>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</si>
  <si>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</si>
  <si>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</si>
  <si>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</si>
  <si>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</si>
  <si>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</si>
  <si>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</si>
  <si>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</si>
  <si>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</si>
  <si>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</si>
  <si>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</si>
  <si>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</si>
  <si>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</si>
  <si>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</si>
  <si>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</si>
  <si>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</si>
  <si>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</si>
  <si>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</si>
  <si>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</si>
  <si>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</si>
  <si>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</si>
  <si>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</si>
  <si>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</si>
  <si>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</si>
  <si>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</si>
  <si>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</si>
  <si>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</si>
  <si>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</si>
  <si>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</si>
  <si>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</si>
  <si>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</si>
  <si>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</si>
  <si>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</si>
  <si>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</si>
  <si>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</si>
  <si>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</si>
  <si>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</si>
  <si>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</si>
  <si>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</si>
  <si>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</si>
  <si>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</si>
  <si>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</si>
  <si>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</si>
  <si>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</si>
  <si>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</si>
  <si>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</si>
  <si>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</si>
  <si>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</si>
  <si>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</si>
  <si>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</si>
  <si>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</si>
  <si>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</si>
  <si>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</si>
  <si>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</si>
  <si>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</si>
  <si>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</si>
  <si>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</si>
  <si>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</si>
  <si>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</si>
  <si>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</si>
  <si>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</si>
  <si>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</si>
  <si>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</si>
  <si>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</si>
  <si>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</si>
  <si>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</si>
  <si>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</si>
  <si>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</si>
  <si>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</si>
  <si>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</si>
  <si>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</si>
  <si>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</si>
  <si>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</si>
  <si>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</si>
  <si>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</si>
  <si>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</si>
  <si>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</si>
  <si>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</si>
  <si>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</si>
  <si>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</si>
  <si>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</si>
  <si>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</si>
  <si>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</si>
  <si>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</si>
  <si>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</si>
  <si>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</si>
  <si>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</si>
  <si>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</si>
  <si>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</si>
  <si>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</si>
  <si>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</si>
  <si>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</si>
  <si>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</si>
  <si>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</si>
  <si>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</si>
  <si>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</si>
  <si>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</si>
  <si>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</si>
  <si>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</si>
  <si>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</si>
  <si>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</si>
  <si>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</si>
  <si>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</si>
  <si>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</si>
  <si>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</si>
  <si>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</si>
  <si>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</si>
  <si>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</si>
  <si>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</si>
  <si>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</si>
  <si>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</si>
  <si>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</si>
  <si>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</si>
  <si>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</si>
  <si>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</si>
  <si>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</si>
  <si>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</si>
  <si>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</si>
  <si>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</si>
  <si>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</si>
  <si>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</si>
  <si>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</si>
  <si>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</si>
  <si>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</si>
  <si>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</si>
  <si>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</si>
  <si>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</si>
  <si>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</si>
  <si>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</si>
  <si>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</si>
  <si>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</si>
  <si>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</si>
  <si>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</si>
  <si>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</si>
  <si>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</si>
  <si>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</si>
  <si>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</si>
  <si>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</si>
  <si>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</si>
  <si>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</si>
  <si>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</si>
  <si>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</si>
  <si>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</si>
  <si>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</si>
  <si>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</si>
  <si>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</si>
  <si>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</si>
  <si>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</si>
  <si>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</si>
  <si>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</si>
  <si>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</si>
  <si>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</si>
  <si>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</si>
  <si>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</si>
  <si>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</si>
  <si>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</si>
  <si>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</si>
  <si>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</si>
  <si>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</si>
  <si>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</si>
  <si>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</si>
  <si>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</si>
  <si>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</si>
  <si>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</si>
  <si>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</si>
  <si>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</si>
  <si>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</si>
  <si>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</si>
  <si>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</si>
  <si>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</si>
  <si>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</si>
  <si>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</si>
  <si>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</si>
  <si>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</si>
  <si>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</si>
  <si>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</si>
  <si>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</si>
  <si>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</si>
  <si>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</si>
  <si>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</si>
  <si>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</si>
  <si>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</si>
  <si>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</si>
  <si>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</si>
  <si>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</si>
  <si>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</si>
  <si>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</si>
  <si>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</si>
  <si>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</si>
  <si>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</si>
  <si>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</si>
  <si>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</si>
  <si>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</si>
  <si>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</si>
  <si>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</si>
  <si>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</si>
  <si>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</si>
  <si>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</si>
  <si>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</si>
  <si>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</si>
  <si>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</si>
  <si>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</si>
  <si>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</si>
  <si>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</si>
  <si>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</si>
  <si>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</si>
  <si>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</si>
  <si>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</si>
  <si>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</si>
  <si>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</si>
  <si>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</si>
  <si>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</si>
  <si>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</si>
  <si>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</si>
  <si>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</si>
  <si>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</si>
  <si>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</si>
  <si>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</si>
  <si>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</si>
  <si>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</si>
  <si>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</si>
  <si>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</si>
  <si>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</si>
  <si>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</si>
  <si>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</si>
  <si>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</si>
  <si>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</si>
  <si>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</si>
  <si>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</si>
  <si>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</si>
  <si>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</si>
  <si>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</si>
  <si>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</si>
  <si>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</si>
  <si>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</si>
  <si>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</si>
  <si>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</si>
  <si>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</si>
  <si>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</si>
  <si>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</si>
  <si>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</si>
  <si>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</si>
  <si>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</si>
  <si>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</si>
  <si>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</si>
  <si>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</si>
  <si>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</si>
  <si>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</si>
  <si>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</si>
  <si>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</si>
  <si>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</si>
  <si>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</si>
  <si>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</si>
  <si>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</si>
  <si>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</si>
  <si>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</si>
  <si>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</si>
  <si>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</si>
  <si>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</si>
  <si>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</si>
  <si>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</si>
  <si>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</si>
  <si>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</si>
  <si>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</si>
  <si>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</si>
  <si>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</si>
  <si>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</si>
  <si>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</si>
  <si>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</si>
  <si>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</si>
  <si>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</si>
  <si>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</si>
  <si>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</si>
  <si>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</si>
  <si>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</si>
  <si>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</si>
  <si>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</si>
  <si>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</si>
  <si>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</si>
  <si>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</si>
  <si>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</si>
  <si>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</si>
  <si>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</si>
  <si>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</si>
  <si>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</si>
  <si>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</si>
  <si>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</si>
  <si>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</si>
  <si>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</si>
  <si>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</si>
  <si>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</si>
  <si>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</si>
  <si>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</si>
  <si>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</si>
  <si>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</si>
  <si>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</si>
  <si>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</si>
  <si>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</si>
  <si>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</si>
  <si>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</si>
  <si>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</si>
  <si>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</si>
  <si>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</si>
  <si>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</si>
  <si>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</si>
  <si>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</si>
  <si>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</si>
  <si>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</si>
  <si>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</si>
  <si>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</si>
  <si>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</si>
  <si>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</si>
  <si>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</si>
  <si>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</si>
  <si>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</si>
  <si>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</si>
  <si>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</si>
  <si>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</si>
  <si>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</si>
  <si>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</si>
  <si>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</si>
  <si>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</si>
  <si>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</si>
  <si>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</si>
  <si>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</si>
  <si>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</si>
  <si>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</si>
  <si>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</si>
  <si>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</si>
  <si>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</si>
  <si>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</si>
  <si>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</si>
  <si>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</si>
  <si>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</si>
  <si>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</si>
  <si>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</si>
  <si>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</si>
  <si>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</si>
  <si>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</si>
  <si>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</si>
  <si>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</si>
  <si>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</si>
  <si>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</si>
  <si>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</si>
  <si>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</si>
  <si>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</si>
  <si>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</si>
  <si>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</si>
  <si>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</si>
  <si>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</si>
  <si>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</si>
  <si>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</si>
  <si>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</si>
  <si>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</si>
  <si>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</si>
  <si>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</si>
  <si>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</si>
  <si>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</si>
  <si>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</si>
  <si>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</si>
  <si>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</si>
  <si>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</si>
  <si>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</si>
  <si>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</si>
  <si>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</si>
  <si>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</si>
  <si>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</si>
  <si>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</si>
  <si>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</si>
  <si>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</si>
  <si>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</si>
  <si>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</si>
  <si>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</si>
  <si>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</si>
  <si>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</si>
  <si>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</si>
  <si>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</si>
  <si>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</si>
  <si>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</si>
  <si>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</si>
  <si>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</si>
  <si>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</si>
  <si>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</si>
  <si>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</si>
  <si>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</si>
  <si>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</si>
  <si>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</si>
  <si>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</si>
  <si>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</si>
  <si>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</si>
  <si>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</si>
  <si>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</si>
  <si>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</si>
  <si>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</si>
  <si>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</si>
  <si>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</si>
  <si>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</si>
  <si>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</si>
  <si>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</si>
  <si>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</si>
  <si>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</si>
  <si>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</si>
  <si>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</si>
  <si>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</si>
  <si>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</si>
  <si>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</si>
  <si>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</si>
  <si>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</si>
  <si>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</si>
  <si>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</si>
  <si>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</si>
  <si>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</si>
  <si>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</si>
  <si>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</si>
  <si>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</si>
  <si>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</si>
  <si>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</si>
  <si>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</si>
  <si>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</si>
  <si>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</si>
  <si>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</si>
  <si>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</si>
  <si>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</si>
  <si>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</si>
  <si>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</si>
  <si>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</si>
  <si>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</si>
  <si>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</si>
  <si>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</si>
  <si>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</si>
  <si>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</si>
  <si>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</si>
  <si>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</si>
  <si>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</si>
  <si>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</si>
  <si>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</si>
  <si>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</si>
  <si>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</si>
  <si>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</si>
  <si>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</si>
  <si>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</si>
  <si>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</si>
  <si>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</si>
  <si>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</si>
  <si>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</si>
  <si>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</si>
  <si>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</si>
  <si>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</si>
  <si>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</si>
  <si>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</si>
  <si>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</si>
  <si>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</si>
  <si>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</si>
  <si>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</si>
  <si>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</si>
  <si>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</si>
  <si>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</si>
  <si>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</si>
  <si>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</si>
  <si>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</si>
  <si>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</si>
  <si>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</si>
  <si>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</si>
  <si>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</si>
  <si>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</si>
  <si>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</si>
  <si>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</si>
  <si>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</si>
  <si>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</si>
  <si>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</si>
  <si>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</si>
  <si>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</si>
  <si>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</si>
  <si>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</si>
  <si>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</si>
  <si>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</si>
  <si>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</si>
  <si>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</si>
  <si>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</si>
  <si>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</si>
  <si>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</si>
  <si>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</si>
  <si>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</si>
  <si>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</si>
  <si>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</si>
  <si>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</si>
  <si>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</si>
  <si>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</si>
  <si>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</si>
  <si>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</si>
  <si>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</si>
  <si>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</si>
  <si>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</si>
  <si>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</si>
  <si>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</si>
  <si>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</si>
  <si>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</si>
  <si>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</si>
  <si>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</si>
  <si>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</si>
  <si>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</si>
  <si>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</si>
  <si>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</si>
  <si>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</si>
  <si>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</si>
  <si>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</si>
  <si>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</si>
  <si>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</si>
  <si>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</si>
  <si>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</si>
  <si>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</si>
  <si>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</si>
  <si>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</si>
  <si>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</si>
  <si>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</si>
  <si>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</si>
  <si>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</si>
  <si>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</si>
  <si>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</si>
  <si>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</si>
  <si>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</si>
  <si>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</si>
  <si>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</si>
  <si>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</si>
  <si>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</si>
  <si>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</si>
  <si>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</si>
  <si>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</si>
  <si>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</si>
  <si>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</si>
  <si>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</si>
  <si>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</si>
  <si>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</si>
  <si>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</si>
  <si>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</si>
  <si>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</si>
  <si>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</si>
  <si>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</si>
  <si>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</si>
  <si>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</si>
  <si>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</si>
  <si>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</si>
  <si>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</si>
  <si>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</si>
  <si>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</si>
  <si>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</si>
  <si>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</si>
  <si>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</si>
  <si>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</si>
  <si>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</si>
  <si>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</si>
  <si>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</si>
  <si>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</si>
  <si>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</si>
  <si>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</si>
  <si>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</si>
  <si>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</si>
  <si>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</si>
  <si>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</si>
  <si>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</si>
  <si>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</si>
  <si>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</si>
  <si>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</si>
  <si>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</si>
  <si>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</si>
  <si>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</si>
  <si>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</si>
  <si>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</si>
  <si>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</si>
  <si>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</si>
  <si>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</si>
  <si>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</si>
  <si>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</si>
  <si>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</si>
  <si>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</si>
  <si>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</si>
  <si>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</si>
  <si>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</si>
  <si>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</si>
  <si>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</si>
  <si>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</si>
  <si>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</si>
  <si>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</si>
  <si>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</si>
  <si>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</si>
  <si>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</si>
  <si>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</si>
  <si>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</si>
  <si>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</si>
  <si>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</si>
  <si>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</si>
  <si>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</si>
  <si>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</si>
  <si>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</si>
  <si>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</si>
  <si>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</si>
  <si>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</si>
  <si>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</si>
  <si>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</si>
  <si>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</si>
  <si>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</si>
  <si>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</si>
  <si>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</si>
  <si>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</si>
  <si>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</si>
  <si>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</si>
  <si>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</si>
  <si>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</si>
  <si>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</si>
  <si>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</si>
  <si>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</si>
  <si>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</si>
  <si>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</si>
  <si>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</si>
  <si>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</si>
  <si>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</si>
  <si>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</si>
  <si>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</si>
  <si>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</si>
  <si>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</si>
  <si>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</si>
  <si>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</si>
  <si>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</si>
  <si>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</si>
  <si>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</si>
  <si>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</si>
  <si>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</si>
  <si>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</si>
  <si>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</si>
  <si>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</si>
  <si>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</si>
  <si>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</si>
  <si>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</si>
  <si>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</si>
  <si>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</si>
  <si>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</si>
  <si>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</si>
  <si>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</si>
  <si>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</si>
  <si>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</si>
  <si>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</si>
  <si>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</si>
  <si>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</si>
  <si>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</si>
  <si>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</si>
  <si>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</si>
  <si>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</si>
  <si>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</si>
  <si>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</si>
  <si>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</si>
  <si>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</si>
  <si>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</si>
  <si>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</si>
  <si>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</si>
  <si>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</si>
  <si>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</si>
  <si>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</si>
  <si>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</si>
  <si>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</si>
  <si>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</si>
  <si>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</si>
  <si>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</si>
  <si>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</si>
  <si>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</si>
  <si>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</si>
  <si>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</si>
  <si>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</si>
  <si>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</si>
  <si>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</si>
  <si>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</si>
  <si>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</si>
  <si>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</si>
  <si>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</si>
  <si>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</si>
  <si>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</si>
  <si>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</si>
  <si>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</si>
  <si>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</si>
  <si>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</si>
  <si>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</si>
  <si>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</si>
  <si>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</si>
  <si>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</si>
  <si>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</si>
  <si>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</si>
  <si>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</si>
  <si>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</si>
  <si>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</si>
  <si>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</si>
  <si>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</si>
  <si>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</si>
  <si>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</si>
  <si>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</si>
  <si>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</si>
  <si>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</si>
  <si>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</si>
  <si>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</si>
  <si>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</si>
  <si>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</si>
  <si>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</si>
  <si>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</si>
  <si>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</si>
  <si>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</si>
  <si>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</si>
  <si>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</si>
  <si>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</si>
  <si>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</si>
  <si>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</si>
  <si>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</si>
  <si>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</si>
  <si>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</si>
  <si>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</si>
  <si>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</si>
  <si>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</si>
  <si>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</si>
  <si>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</si>
  <si>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</si>
  <si>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</si>
  <si>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</si>
  <si>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</si>
  <si>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</si>
  <si>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</si>
  <si>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</si>
  <si>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</si>
  <si>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</si>
  <si>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</si>
  <si>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</si>
  <si>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</si>
  <si>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</si>
  <si>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</si>
  <si>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</si>
  <si>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</si>
  <si>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</si>
  <si>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</si>
  <si>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</si>
  <si>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</si>
  <si>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</si>
  <si>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</si>
  <si>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</si>
  <si>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</si>
  <si>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</si>
  <si>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</si>
  <si>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</si>
  <si>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</si>
  <si>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</si>
  <si>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</si>
  <si>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</si>
  <si>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</si>
  <si>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</si>
  <si>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</si>
  <si>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</si>
  <si>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</si>
  <si>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</si>
  <si>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</si>
  <si>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</si>
  <si>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</si>
  <si>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</si>
  <si>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</si>
  <si>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</si>
  <si>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</si>
  <si>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</si>
  <si>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</si>
  <si>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</si>
  <si>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</si>
  <si>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</si>
  <si>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</si>
  <si>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</si>
  <si>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</si>
  <si>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</si>
  <si>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</si>
  <si>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</si>
  <si>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</si>
  <si>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</si>
  <si>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</si>
  <si>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</si>
  <si>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</si>
  <si>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</si>
  <si>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</si>
  <si>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</si>
  <si>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</si>
  <si>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</si>
  <si>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</si>
  <si>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</si>
  <si>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</si>
  <si>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</si>
  <si>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</si>
  <si>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</si>
  <si>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</si>
  <si>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</si>
  <si>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</si>
  <si>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</si>
  <si>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</si>
  <si>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</si>
  <si>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</si>
  <si>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</si>
  <si>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</si>
  <si>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</si>
  <si>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</si>
  <si>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</si>
  <si>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</si>
  <si>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</si>
  <si>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</si>
  <si>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</si>
  <si>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</si>
  <si>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</si>
  <si>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</si>
  <si>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</si>
  <si>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</si>
  <si>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</si>
  <si>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</si>
  <si>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</si>
  <si>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</si>
  <si>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</si>
  <si>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</si>
  <si>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</si>
  <si>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</si>
  <si>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</si>
  <si>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</si>
  <si>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</si>
  <si>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</si>
  <si>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</si>
  <si>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</si>
  <si>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</si>
  <si>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</si>
  <si>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</si>
  <si>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</si>
  <si>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</si>
  <si>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</si>
  <si>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</si>
  <si>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</si>
  <si>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</si>
  <si>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</si>
  <si>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</si>
  <si>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</si>
  <si>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</si>
  <si>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</si>
  <si>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</si>
  <si>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</si>
  <si>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</si>
  <si>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</si>
  <si>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</si>
  <si>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</si>
  <si>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</si>
  <si>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</si>
  <si>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</si>
  <si>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</si>
  <si>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</si>
  <si>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</si>
  <si>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</si>
  <si>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</si>
  <si>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</si>
  <si>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</si>
  <si>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</si>
  <si>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</si>
  <si>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</si>
  <si>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</si>
  <si>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</si>
  <si>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</si>
  <si>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</si>
  <si>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</si>
  <si>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</si>
  <si>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</si>
  <si>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</si>
  <si>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</si>
  <si>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</si>
  <si>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</si>
  <si>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</si>
  <si>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</si>
  <si>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</si>
  <si>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</si>
  <si>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</si>
  <si>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</si>
  <si>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</si>
  <si>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</si>
  <si>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</si>
  <si>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</si>
  <si>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</si>
  <si>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</si>
  <si>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</si>
  <si>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</si>
  <si>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</si>
  <si>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</si>
  <si>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</si>
  <si>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</si>
  <si>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</si>
  <si>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</si>
  <si>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</si>
  <si>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</si>
  <si>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</si>
  <si>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</si>
  <si>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</si>
  <si>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</si>
  <si>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</si>
  <si>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</si>
  <si>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</si>
  <si>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</si>
  <si>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</si>
  <si>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</si>
  <si>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</si>
  <si>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</si>
  <si>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</si>
  <si>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</si>
  <si>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</si>
  <si>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</si>
  <si>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</si>
  <si>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</si>
  <si>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</si>
  <si>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</si>
  <si>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</si>
  <si>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</si>
  <si>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</si>
  <si>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</si>
  <si>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</si>
  <si>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</si>
  <si>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</si>
  <si>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</si>
  <si>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</si>
  <si>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</si>
  <si>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</si>
  <si>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</si>
  <si>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</si>
  <si>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</si>
  <si>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</si>
  <si>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</si>
  <si>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</si>
  <si>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</si>
  <si>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</si>
  <si>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</si>
  <si>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</si>
  <si>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</si>
  <si>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</si>
  <si>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</si>
  <si>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</si>
  <si>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</si>
  <si>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</si>
  <si>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</si>
  <si>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</si>
  <si>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</si>
  <si>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</si>
  <si>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</si>
  <si>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</si>
  <si>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</si>
  <si>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</si>
  <si>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</si>
  <si>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</si>
  <si>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</si>
  <si>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</si>
  <si>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</si>
  <si>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</si>
  <si>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</si>
  <si>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</si>
  <si>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</si>
  <si>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</si>
  <si>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</si>
  <si>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</si>
  <si>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</si>
  <si>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</si>
  <si>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</si>
  <si>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</si>
  <si>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</si>
  <si>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</si>
  <si>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</si>
  <si>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</si>
  <si>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</si>
  <si>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</si>
  <si>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</si>
  <si>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</si>
  <si>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</si>
  <si>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</si>
  <si>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</si>
  <si>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</si>
  <si>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</si>
  <si>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</si>
  <si>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</si>
  <si>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</si>
  <si>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</si>
  <si>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</si>
  <si>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</si>
  <si>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</si>
  <si>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</si>
  <si>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</si>
  <si>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</si>
  <si>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</si>
  <si>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</si>
  <si>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</si>
  <si>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</si>
  <si>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</si>
  <si>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</si>
  <si>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</si>
  <si>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</si>
  <si>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</si>
  <si>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</si>
  <si>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</si>
  <si>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</si>
  <si>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</si>
  <si>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</si>
  <si>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</si>
  <si>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</si>
  <si>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</si>
  <si>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</si>
  <si>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</si>
  <si>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</si>
  <si>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</si>
  <si>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</si>
  <si>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</si>
  <si>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</si>
  <si>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</si>
  <si>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</si>
  <si>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</si>
  <si>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</si>
  <si>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</si>
  <si>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</si>
  <si>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</si>
  <si>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</si>
  <si>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</si>
  <si>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</si>
  <si>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</si>
  <si>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</si>
  <si>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</si>
  <si>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</si>
  <si>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</si>
  <si>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</si>
  <si>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</si>
  <si>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</si>
  <si>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</si>
  <si>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</si>
  <si>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</si>
  <si>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</si>
  <si>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</si>
  <si>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</si>
  <si>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</si>
  <si>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</si>
  <si>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</si>
  <si>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</si>
  <si>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</si>
  <si>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</si>
  <si>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</si>
  <si>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</si>
  <si>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</si>
  <si>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</si>
  <si>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</si>
  <si>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</si>
  <si>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</si>
  <si>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</si>
  <si>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</si>
  <si>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</si>
  <si>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</si>
  <si>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</si>
  <si>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</si>
  <si>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</si>
  <si>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</si>
  <si>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</si>
  <si>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</si>
  <si>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</si>
  <si>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</si>
  <si>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</si>
  <si>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</si>
  <si>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</si>
  <si>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</si>
  <si>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</si>
  <si>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</si>
  <si>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</si>
  <si>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</si>
  <si>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</si>
  <si>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</si>
  <si>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</si>
  <si>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</si>
  <si>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</si>
  <si>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</si>
  <si>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</si>
  <si>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</si>
  <si>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</si>
  <si>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</si>
  <si>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</si>
  <si>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</si>
  <si>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</si>
  <si>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</si>
  <si>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</si>
  <si>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</si>
  <si>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</si>
  <si>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</si>
  <si>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</si>
  <si>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</si>
  <si>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</si>
  <si>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</si>
  <si>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</si>
  <si>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</si>
  <si>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</si>
  <si>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</si>
  <si>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</si>
  <si>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</si>
  <si>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</si>
  <si>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</si>
  <si>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</si>
  <si>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</si>
  <si>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</si>
  <si>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</si>
  <si>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</si>
  <si>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</si>
  <si>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</si>
  <si>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</si>
  <si>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</si>
  <si>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</si>
  <si>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</si>
  <si>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</si>
  <si>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</si>
  <si>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</si>
  <si>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</si>
  <si>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</si>
  <si>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</si>
  <si>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</si>
  <si>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</si>
  <si>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</si>
  <si>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</si>
  <si>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</si>
  <si>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</si>
  <si>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</si>
  <si>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</si>
  <si>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</si>
  <si>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</si>
  <si>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</si>
  <si>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</si>
  <si>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</si>
  <si>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</si>
  <si>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</si>
  <si>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</si>
  <si>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</si>
  <si>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</si>
  <si>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</si>
  <si>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</si>
  <si>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</si>
  <si>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</si>
  <si>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</si>
  <si>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</si>
  <si>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</si>
  <si>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</si>
  <si>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</si>
  <si>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</si>
  <si>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</si>
  <si>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</si>
  <si>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</si>
  <si>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</si>
  <si>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</si>
  <si>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</si>
  <si>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</si>
  <si>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</si>
  <si>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</si>
  <si>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</si>
  <si>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</si>
  <si>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</si>
  <si>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</si>
  <si>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</si>
  <si>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</si>
  <si>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</si>
  <si>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</si>
  <si>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</si>
  <si>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</si>
  <si>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</si>
  <si>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</si>
  <si>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</si>
  <si>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</si>
  <si>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</si>
  <si>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</si>
  <si>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</si>
  <si>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</si>
  <si>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</si>
  <si>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</si>
  <si>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</si>
  <si>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</si>
  <si>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</si>
  <si>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</si>
  <si>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</si>
  <si>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</si>
  <si>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</si>
  <si>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</si>
  <si>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</si>
  <si>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</si>
  <si>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</si>
  <si>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</si>
  <si>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</si>
  <si>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</si>
  <si>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</si>
  <si>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</si>
  <si>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</si>
  <si>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</si>
  <si>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</si>
  <si>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</si>
  <si>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</si>
  <si>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</si>
  <si>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</si>
  <si>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</si>
  <si>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</si>
  <si>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</si>
  <si>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</si>
  <si>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</si>
  <si>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</si>
  <si>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</si>
  <si>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</si>
  <si>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</si>
  <si>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</si>
  <si>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</si>
  <si>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</si>
  <si>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</si>
  <si>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</si>
  <si>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</si>
  <si>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</si>
  <si>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</si>
  <si>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</si>
  <si>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</si>
  <si>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</si>
  <si>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</si>
  <si>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</si>
  <si>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</si>
  <si>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</si>
  <si>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</si>
  <si>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</si>
  <si>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</si>
  <si>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</si>
  <si>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</si>
  <si>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</si>
  <si>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</si>
  <si>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</si>
  <si>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</si>
  <si>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</si>
  <si>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</si>
  <si>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</si>
  <si>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</si>
  <si>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</si>
  <si>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</si>
  <si>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</si>
  <si>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</si>
  <si>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</si>
  <si>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</si>
  <si>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</si>
  <si>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</si>
  <si>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</si>
  <si>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</si>
  <si>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</si>
  <si>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</si>
  <si>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</si>
  <si>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</si>
  <si>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</si>
  <si>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</si>
  <si>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</si>
  <si>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</si>
  <si>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</si>
  <si>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</si>
  <si>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</si>
  <si>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</si>
  <si>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</si>
  <si>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</si>
  <si>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</si>
  <si>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</si>
  <si>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</si>
  <si>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</si>
  <si>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</si>
  <si>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</si>
  <si>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</si>
  <si>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</si>
  <si>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</si>
  <si>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</si>
  <si>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</si>
  <si>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</si>
  <si>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</si>
  <si>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</si>
  <si>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</si>
  <si>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</si>
  <si>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</si>
  <si>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</si>
  <si>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</si>
  <si>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</si>
  <si>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</si>
  <si>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</si>
  <si>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</si>
  <si>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</si>
  <si>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</si>
  <si>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</si>
  <si>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</si>
  <si>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</si>
  <si>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</si>
  <si>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</si>
  <si>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</si>
  <si>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</si>
  <si>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</si>
  <si>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</si>
  <si>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</si>
  <si>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</si>
  <si>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</si>
  <si>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</si>
  <si>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</si>
  <si>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</si>
  <si>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</si>
  <si>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</si>
  <si>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</si>
  <si>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</si>
  <si>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</si>
  <si>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</si>
  <si>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</si>
  <si>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</si>
  <si>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</si>
  <si>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</si>
  <si>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</si>
  <si>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</si>
  <si>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</si>
  <si>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</si>
  <si>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</si>
  <si>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</si>
  <si>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</si>
  <si>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</si>
  <si>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</si>
  <si>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</si>
  <si>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</si>
  <si>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</si>
  <si>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</si>
  <si>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</si>
  <si>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</si>
  <si>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</si>
  <si>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</si>
  <si>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</si>
  <si>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</si>
  <si>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</si>
  <si>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</si>
  <si>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</si>
  <si>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</si>
  <si>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</si>
  <si>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</si>
  <si>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</si>
  <si>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</si>
  <si>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</si>
  <si>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</si>
  <si>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</si>
  <si>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</si>
  <si>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</si>
  <si>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</si>
  <si>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</si>
  <si>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</si>
  <si>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</si>
  <si>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</si>
  <si>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</si>
  <si>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</si>
  <si>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</si>
  <si>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</si>
  <si>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</si>
  <si>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</si>
  <si>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</si>
  <si>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</si>
  <si>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</si>
  <si>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</si>
  <si>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</si>
  <si>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</si>
  <si>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</si>
  <si>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</si>
  <si>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</si>
  <si>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</si>
  <si>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</si>
  <si>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</si>
  <si>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</si>
  <si>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</si>
  <si>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</si>
  <si>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</si>
  <si>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</si>
  <si>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</si>
  <si>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</si>
  <si>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</si>
  <si>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</si>
  <si>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</si>
  <si>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</si>
  <si>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</si>
  <si>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</si>
  <si>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</si>
  <si>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</si>
  <si>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</si>
  <si>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</si>
  <si>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</si>
  <si>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</si>
  <si>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</si>
  <si>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</si>
  <si>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</si>
  <si>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</si>
  <si>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</si>
  <si>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</si>
  <si>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</si>
  <si>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</si>
  <si>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</si>
  <si>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</si>
  <si>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</si>
  <si>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</si>
  <si>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</si>
  <si>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</si>
  <si>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</si>
  <si>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</si>
  <si>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</si>
  <si>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</si>
  <si>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</si>
  <si>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</si>
  <si>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</si>
  <si>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</si>
  <si>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</si>
  <si>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</si>
  <si>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</si>
  <si>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</si>
  <si>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</si>
  <si>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</si>
  <si>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</si>
  <si>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</si>
  <si>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</si>
  <si>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</si>
  <si>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</si>
  <si>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</si>
  <si>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</si>
  <si>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</si>
  <si>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</si>
  <si>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</si>
  <si>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</si>
  <si>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</si>
  <si>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</si>
  <si>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</si>
  <si>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</si>
  <si>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</si>
  <si>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</si>
  <si>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</si>
  <si>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</si>
  <si>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</si>
  <si>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</si>
  <si>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</si>
  <si>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</si>
  <si>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</si>
  <si>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</si>
  <si>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</si>
  <si>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</si>
  <si>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</si>
  <si>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</si>
  <si>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</si>
  <si>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</si>
  <si>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</si>
  <si>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</si>
  <si>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</si>
  <si>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</si>
  <si>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</si>
  <si>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</si>
  <si>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</si>
  <si>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</si>
  <si>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</si>
  <si>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</si>
  <si>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</si>
  <si>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</si>
  <si>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</si>
  <si>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</si>
  <si>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</si>
  <si>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</si>
  <si>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</si>
  <si>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</si>
  <si>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</si>
  <si>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</si>
  <si>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</si>
  <si>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</si>
  <si>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</si>
  <si>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</si>
  <si>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</si>
  <si>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</si>
  <si>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</si>
  <si>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</si>
  <si>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</si>
  <si>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</si>
  <si>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</si>
  <si>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</si>
  <si>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</si>
  <si>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</si>
  <si>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</si>
  <si>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</si>
  <si>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</si>
  <si>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</si>
  <si>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</si>
  <si>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</si>
  <si>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</si>
  <si>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</si>
  <si>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</si>
  <si>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</si>
  <si>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</si>
  <si>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</si>
  <si>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</si>
  <si>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</si>
  <si>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</si>
  <si>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</si>
  <si>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</si>
  <si>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</si>
  <si>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</si>
  <si>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</si>
  <si>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</si>
  <si>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</si>
  <si>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</si>
  <si>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</si>
  <si>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</si>
  <si>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</si>
  <si>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</si>
  <si>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</si>
  <si>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</si>
  <si>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</si>
  <si>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</si>
  <si>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</si>
  <si>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</si>
  <si>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</si>
  <si>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</si>
  <si>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</si>
  <si>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</si>
  <si>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</si>
  <si>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</si>
  <si>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</si>
  <si>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</si>
  <si>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</si>
  <si>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</si>
  <si>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</si>
  <si>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</si>
  <si>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</si>
  <si>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</si>
  <si>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</si>
  <si>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</si>
  <si>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</si>
  <si>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</si>
  <si>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</si>
  <si>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</si>
  <si>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</si>
  <si>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</si>
  <si>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</si>
  <si>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</si>
  <si>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</si>
  <si>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</si>
  <si>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</si>
  <si>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</si>
  <si>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</si>
  <si>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</si>
  <si>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</si>
  <si>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</si>
  <si>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</si>
  <si>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</si>
  <si>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</si>
  <si>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</si>
  <si>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</si>
  <si>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</si>
  <si>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</si>
  <si>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</si>
  <si>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</si>
  <si>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</si>
  <si>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</si>
  <si>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</si>
  <si>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</si>
  <si>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</si>
  <si>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</si>
  <si>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</si>
  <si>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</si>
  <si>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</si>
  <si>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</si>
  <si>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</si>
  <si>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</si>
  <si>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</si>
  <si>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</si>
  <si>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</si>
  <si>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</si>
  <si>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</si>
  <si>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</si>
  <si>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</si>
  <si>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</si>
  <si>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</si>
  <si>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</si>
  <si>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</si>
  <si>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</si>
  <si>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</si>
  <si>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</si>
  <si>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</si>
  <si>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</si>
  <si>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</si>
  <si>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</si>
  <si>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</si>
  <si>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</si>
  <si>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</si>
  <si>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</si>
  <si>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</si>
  <si>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</si>
  <si>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</si>
  <si>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</si>
  <si>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</si>
  <si>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</si>
  <si>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</si>
  <si>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</si>
  <si>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</si>
  <si>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</si>
  <si>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</si>
  <si>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</si>
  <si>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</si>
  <si>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</si>
  <si>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</si>
  <si>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</si>
  <si>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</si>
  <si>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</si>
  <si>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</si>
  <si>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</si>
  <si>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</si>
  <si>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</si>
  <si>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</si>
  <si>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</si>
  <si>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</si>
  <si>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</si>
  <si>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</si>
  <si>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</si>
  <si>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</si>
  <si>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</si>
  <si>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</si>
  <si>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</si>
  <si>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</si>
  <si>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</si>
  <si>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</si>
  <si>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</si>
  <si>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</si>
  <si>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</si>
  <si>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</si>
  <si>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</si>
  <si>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</si>
  <si>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</si>
  <si>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</si>
  <si>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</si>
  <si>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</si>
  <si>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</si>
  <si>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</si>
  <si>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</si>
  <si>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</si>
  <si>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</si>
  <si>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</si>
  <si>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</si>
  <si>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</si>
  <si>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</si>
  <si>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</si>
  <si>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</si>
  <si>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</si>
  <si>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</si>
  <si>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</si>
  <si>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</si>
  <si>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</si>
  <si>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</si>
  <si>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</si>
  <si>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</si>
  <si>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</si>
  <si>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</si>
  <si>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</si>
  <si>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</si>
  <si>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</si>
  <si>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</si>
  <si>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</si>
  <si>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</si>
  <si>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</si>
  <si>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</si>
  <si>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</si>
  <si>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</si>
  <si>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</si>
  <si>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</si>
  <si>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</si>
  <si>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</si>
  <si>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</si>
  <si>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</si>
  <si>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</si>
  <si>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</si>
  <si>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</si>
  <si>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</si>
  <si>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</si>
  <si>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</si>
  <si>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</si>
  <si>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</si>
  <si>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</si>
  <si>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</si>
  <si>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</si>
  <si>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</si>
  <si>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</si>
  <si>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</si>
  <si>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</si>
  <si>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</si>
  <si>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</si>
  <si>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</si>
  <si>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</si>
  <si>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</si>
  <si>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</si>
  <si>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</si>
  <si>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</si>
  <si>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</si>
  <si>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</si>
  <si>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</si>
  <si>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</si>
  <si>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</si>
  <si>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</si>
  <si>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</si>
  <si>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</si>
  <si>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</si>
  <si>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</si>
  <si>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</si>
  <si>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</si>
  <si>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</si>
  <si>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</si>
  <si>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</si>
  <si>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</si>
  <si>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</si>
  <si>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</si>
  <si>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</si>
  <si>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</si>
  <si>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</si>
  <si>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</si>
  <si>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</si>
  <si>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</si>
  <si>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</si>
  <si>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</si>
  <si>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</si>
  <si>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</si>
  <si>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</si>
  <si>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</si>
  <si>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</si>
  <si>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</si>
  <si>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</si>
  <si>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</si>
  <si>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</si>
  <si>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</si>
  <si>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</si>
  <si>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</si>
  <si>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</si>
  <si>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</si>
  <si>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</si>
  <si>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</si>
  <si>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</si>
  <si>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</si>
  <si>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</si>
  <si>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</si>
  <si>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</si>
  <si>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</si>
  <si>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</si>
  <si>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</si>
  <si>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</si>
  <si>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</si>
  <si>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</si>
  <si>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</si>
  <si>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</si>
  <si>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</si>
  <si>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</si>
  <si>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</si>
  <si>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</si>
  <si>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</si>
  <si>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</si>
  <si>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</si>
  <si>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</si>
  <si>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</si>
  <si>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</si>
  <si>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</si>
  <si>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</si>
  <si>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</si>
  <si>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</si>
  <si>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</si>
  <si>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</si>
  <si>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</si>
  <si>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</si>
  <si>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</si>
  <si>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</si>
  <si>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</si>
  <si>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</si>
  <si>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</si>
  <si>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</si>
  <si>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</si>
  <si>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</si>
  <si>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</si>
  <si>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</si>
  <si>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</si>
  <si>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</si>
  <si>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</si>
  <si>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</si>
  <si>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</si>
  <si>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</si>
  <si>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</si>
  <si>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</si>
  <si>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</si>
  <si>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</si>
  <si>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</si>
  <si>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</si>
  <si>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</si>
  <si>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</si>
  <si>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</si>
  <si>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</si>
  <si>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</si>
  <si>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</si>
  <si>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</si>
  <si>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</si>
  <si>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</si>
  <si>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</si>
  <si>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</si>
  <si>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</si>
  <si>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</si>
  <si>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</si>
  <si>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</si>
  <si>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</si>
  <si>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</si>
  <si>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</si>
  <si>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</si>
  <si>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</si>
  <si>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</si>
  <si>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</si>
  <si>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</si>
  <si>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</si>
  <si>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</si>
  <si>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</si>
  <si>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</si>
  <si>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</si>
  <si>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</si>
  <si>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</si>
  <si>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</si>
  <si>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</si>
  <si>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</si>
  <si>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</si>
  <si>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</si>
  <si>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</si>
  <si>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</si>
  <si>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</si>
  <si>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</si>
  <si>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</si>
  <si>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</si>
  <si>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</si>
  <si>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</si>
  <si>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</si>
  <si>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</si>
  <si>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</si>
  <si>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</si>
  <si>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</si>
  <si>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</si>
  <si>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</si>
  <si>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</si>
  <si>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</si>
  <si>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</si>
  <si>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</si>
  <si>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</si>
  <si>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</si>
  <si>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</si>
  <si>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</si>
  <si>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</si>
  <si>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</si>
  <si>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</si>
  <si>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</si>
  <si>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</si>
  <si>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</si>
  <si>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</si>
  <si>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</si>
  <si>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</si>
  <si>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</si>
  <si>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</si>
  <si>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</si>
  <si>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</si>
  <si>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</si>
  <si>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</si>
  <si>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</si>
  <si>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</si>
  <si>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</si>
  <si>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</si>
  <si>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</si>
  <si>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</si>
  <si>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</si>
  <si>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</si>
  <si>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</si>
  <si>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</si>
  <si>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</si>
  <si>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</si>
  <si>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</si>
  <si>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</si>
  <si>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</si>
  <si>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</si>
  <si>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</si>
  <si>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</si>
  <si>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</si>
  <si>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</si>
  <si>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</si>
  <si>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</si>
  <si>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</si>
  <si>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</si>
  <si>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</si>
  <si>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</si>
  <si>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</si>
  <si>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</si>
  <si>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</si>
  <si>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</si>
  <si>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</si>
  <si>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</si>
  <si>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</si>
  <si>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</si>
  <si>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</si>
  <si>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</si>
  <si>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</si>
  <si>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</si>
  <si>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</si>
  <si>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</si>
  <si>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</si>
  <si>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</si>
  <si>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</si>
  <si>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</si>
  <si>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</si>
  <si>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</si>
  <si>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</si>
  <si>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</si>
  <si>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</si>
  <si>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</si>
  <si>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</si>
  <si>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</si>
  <si>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</si>
  <si>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</si>
  <si>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</si>
  <si>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</si>
  <si>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</si>
  <si>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</si>
  <si>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</si>
  <si>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</si>
  <si>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</si>
  <si>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</si>
  <si>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</si>
  <si>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</si>
  <si>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</si>
  <si>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</si>
  <si>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</si>
  <si>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</si>
  <si>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</si>
  <si>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</si>
  <si>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</si>
  <si>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</si>
  <si>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</si>
  <si>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</si>
  <si>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</si>
  <si>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</si>
  <si>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</si>
  <si>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</si>
  <si>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</si>
  <si>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</si>
  <si>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</si>
  <si>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</si>
  <si>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</si>
  <si>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</si>
  <si>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</si>
  <si>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</si>
  <si>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</si>
  <si>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</si>
  <si>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</si>
  <si>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</si>
  <si>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</si>
  <si>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</si>
  <si>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</si>
  <si>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</si>
  <si>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</si>
  <si>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</si>
  <si>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</si>
  <si>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</si>
  <si>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</si>
  <si>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</si>
  <si>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</si>
  <si>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</si>
  <si>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</si>
  <si>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</si>
  <si>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</si>
  <si>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</si>
  <si>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</si>
  <si>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</si>
  <si>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</si>
  <si>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</si>
  <si>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</si>
  <si>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</si>
  <si>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</si>
  <si>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</si>
  <si>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</si>
  <si>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</si>
  <si>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</si>
  <si>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</si>
  <si>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</si>
  <si>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</si>
  <si>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</si>
  <si>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</si>
  <si>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</si>
  <si>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</si>
  <si>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</si>
  <si>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</si>
  <si>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</si>
  <si>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</si>
  <si>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</si>
  <si>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</si>
  <si>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</si>
  <si>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</si>
  <si>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</si>
  <si>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</si>
  <si>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</si>
  <si>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</si>
  <si>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</si>
  <si>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</si>
  <si>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</si>
  <si>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</si>
  <si>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</si>
  <si>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</si>
  <si>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</si>
  <si>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</si>
  <si>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</si>
  <si>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</si>
  <si>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</si>
  <si>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</si>
  <si>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</si>
  <si>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</si>
  <si>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</si>
  <si>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</si>
  <si>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</si>
  <si>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</si>
  <si>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</si>
  <si>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</si>
  <si>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</si>
  <si>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</si>
  <si>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</si>
  <si>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</si>
  <si>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</si>
  <si>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</si>
  <si>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</si>
  <si>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</si>
  <si>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</si>
  <si>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</si>
  <si>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</si>
  <si>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</si>
  <si>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</si>
  <si>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</si>
  <si>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</si>
  <si>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</si>
  <si>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</si>
  <si>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</si>
  <si>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</si>
  <si>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</si>
  <si>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</si>
  <si>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</si>
  <si>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</si>
  <si>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</si>
  <si>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</si>
  <si>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</si>
  <si>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</si>
  <si>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</si>
  <si>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</si>
  <si>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</si>
  <si>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</si>
  <si>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</si>
  <si>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</si>
  <si>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</si>
  <si>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</si>
  <si>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</si>
  <si>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</si>
  <si>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</si>
  <si>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</si>
  <si>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</si>
  <si>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</si>
  <si>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</si>
  <si>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</si>
  <si>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</si>
  <si>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</si>
  <si>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</si>
  <si>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</si>
  <si>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</si>
  <si>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</si>
  <si>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</si>
  <si>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</si>
  <si>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</si>
  <si>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</si>
  <si>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</si>
  <si>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</si>
  <si>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</si>
  <si>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</si>
  <si>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</si>
  <si>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</si>
  <si>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</si>
  <si>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</si>
  <si>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</si>
  <si>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</si>
  <si>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</si>
  <si>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</si>
  <si>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</si>
  <si>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</si>
  <si>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</si>
  <si>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</si>
  <si>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</si>
  <si>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</si>
  <si>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</si>
  <si>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</si>
  <si>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</si>
  <si>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</si>
  <si>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</si>
  <si>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</si>
  <si>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</si>
  <si>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</si>
  <si>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</si>
  <si>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</si>
  <si>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</si>
  <si>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</si>
  <si>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</si>
  <si>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</si>
  <si>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</si>
  <si>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</si>
  <si>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</si>
  <si>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</si>
  <si>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</si>
  <si>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</si>
  <si>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</si>
  <si>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</si>
  <si>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</si>
  <si>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</si>
  <si>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</si>
  <si>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</si>
  <si>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</si>
  <si>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</si>
  <si>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</si>
  <si>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</si>
  <si>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</si>
  <si>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</si>
  <si>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</si>
  <si>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</si>
  <si>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</si>
  <si>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</si>
  <si>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</si>
  <si>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</si>
  <si>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</si>
  <si>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</si>
  <si>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</si>
  <si>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</si>
  <si>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</si>
  <si>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</si>
  <si>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</si>
  <si>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</si>
  <si>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</si>
  <si>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</si>
  <si>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</si>
  <si>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</si>
  <si>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</si>
  <si>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</si>
  <si>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</si>
  <si>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</si>
  <si>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</si>
  <si>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</si>
  <si>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</si>
  <si>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</si>
  <si>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</si>
  <si>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</si>
  <si>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</si>
  <si>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</si>
  <si>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</si>
  <si>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</si>
  <si>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</si>
  <si>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</si>
  <si>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</si>
  <si>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</si>
  <si>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</si>
  <si>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</si>
  <si>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</si>
  <si>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</si>
  <si>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</si>
  <si>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</si>
  <si>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</si>
  <si>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</si>
  <si>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</si>
  <si>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</si>
  <si>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</si>
  <si>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</si>
  <si>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</si>
  <si>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</si>
  <si>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</si>
  <si>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</si>
  <si>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</si>
  <si>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</si>
  <si>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</si>
  <si>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</si>
  <si>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</si>
  <si>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</si>
  <si>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</si>
  <si>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</si>
  <si>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</si>
  <si>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</si>
  <si>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</si>
  <si>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</si>
  <si>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</si>
  <si>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</si>
  <si>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</si>
  <si>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</si>
  <si>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</si>
  <si>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</si>
  <si>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</si>
  <si>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</si>
  <si>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</si>
  <si>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</si>
  <si>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</si>
  <si>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</si>
  <si>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</si>
  <si>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</si>
  <si>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</si>
  <si>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</si>
  <si>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</si>
  <si>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</si>
  <si>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</si>
  <si>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</si>
  <si>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</si>
  <si>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</si>
  <si>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</si>
  <si>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</si>
  <si>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</si>
  <si>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</si>
  <si>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</si>
  <si>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</si>
  <si>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</si>
  <si>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</si>
  <si>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</si>
  <si>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</si>
  <si>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</si>
  <si>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</si>
  <si>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</si>
  <si>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</si>
  <si>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</si>
  <si>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</si>
  <si>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</si>
  <si>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</si>
  <si>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</si>
  <si>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</si>
  <si>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</si>
  <si>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</si>
  <si>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</si>
  <si>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</si>
  <si>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</si>
  <si>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</si>
  <si>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</si>
  <si>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</si>
  <si>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</si>
  <si>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</si>
  <si>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</si>
  <si>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</si>
  <si>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</si>
  <si>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</si>
  <si>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</si>
  <si>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</si>
  <si>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</si>
  <si>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</si>
  <si>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</si>
  <si>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</si>
  <si>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</si>
  <si>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</si>
  <si>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</si>
  <si>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</si>
  <si>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</si>
  <si>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</si>
  <si>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</si>
  <si>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</si>
  <si>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</si>
  <si>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</si>
  <si>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</si>
  <si>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</si>
  <si>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</si>
  <si>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</si>
  <si>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</si>
  <si>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</si>
  <si>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</si>
  <si>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</si>
  <si>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</si>
  <si>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</si>
  <si>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</si>
  <si>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</si>
  <si>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</si>
  <si>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</si>
  <si>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</si>
  <si>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</si>
  <si>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</si>
  <si>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</si>
  <si>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</si>
  <si>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</si>
  <si>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</si>
  <si>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</si>
  <si>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</si>
  <si>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</si>
  <si>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</si>
  <si>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</si>
  <si>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</si>
  <si>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</si>
  <si>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</si>
  <si>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</si>
  <si>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</si>
  <si>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</si>
  <si>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</si>
  <si>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</si>
  <si>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</si>
  <si>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</si>
  <si>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</si>
  <si>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</si>
  <si>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</si>
  <si>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</si>
  <si>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</si>
  <si>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</si>
  <si>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</si>
  <si>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</si>
  <si>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</si>
  <si>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</si>
  <si>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</si>
  <si>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</si>
  <si>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</si>
  <si>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</si>
  <si>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</si>
  <si>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</si>
  <si>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</si>
  <si>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</si>
  <si>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</si>
  <si>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</si>
  <si>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</si>
  <si>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</si>
  <si>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</si>
  <si>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</si>
  <si>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</si>
  <si>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</si>
  <si>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</si>
  <si>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</si>
  <si>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</si>
  <si>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</si>
  <si>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</si>
  <si>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</si>
  <si>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</si>
  <si>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</si>
  <si>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</si>
  <si>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</si>
  <si>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</si>
  <si>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</si>
  <si>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</si>
  <si>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</si>
  <si>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</si>
  <si>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</si>
  <si>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</si>
  <si>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</si>
  <si>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</si>
  <si>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</si>
  <si>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</si>
  <si>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</si>
  <si>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</si>
  <si>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</si>
  <si>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</si>
  <si>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</si>
  <si>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</si>
  <si>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</si>
  <si>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</si>
  <si>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</si>
  <si>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</si>
  <si>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</si>
  <si>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</si>
  <si>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</si>
  <si>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</si>
  <si>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</si>
  <si>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</si>
  <si>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</si>
  <si>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</si>
  <si>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</si>
  <si>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</si>
  <si>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</si>
  <si>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</si>
  <si>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</si>
  <si>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</si>
  <si>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</si>
  <si>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</si>
  <si>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</si>
  <si>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</si>
  <si>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</si>
  <si>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</si>
  <si>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</si>
  <si>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</si>
  <si>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</si>
  <si>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</si>
  <si>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</si>
  <si>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</si>
  <si>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</si>
  <si>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</si>
  <si>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</si>
  <si>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</si>
  <si>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</si>
  <si>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</si>
  <si>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</si>
  <si>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</si>
  <si>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</si>
  <si>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</si>
  <si>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</si>
  <si>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</si>
  <si>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</si>
  <si>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</si>
  <si>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</si>
  <si>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</si>
  <si>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</si>
  <si>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</si>
  <si>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</si>
  <si>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</si>
  <si>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</si>
  <si>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</si>
  <si>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</si>
  <si>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</si>
  <si>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</si>
  <si>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</si>
  <si>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</si>
  <si>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</si>
  <si>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</si>
  <si>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</si>
  <si>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</si>
  <si>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</si>
  <si>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</si>
  <si>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</si>
  <si>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</si>
  <si>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</si>
  <si>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</si>
  <si>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</si>
  <si>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</si>
  <si>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</si>
  <si>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</si>
  <si>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</si>
  <si>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</si>
  <si>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</si>
  <si>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</si>
  <si>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</si>
  <si>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</si>
  <si>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</si>
  <si>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</si>
  <si>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</si>
  <si>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</si>
  <si>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</si>
  <si>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</si>
  <si>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</si>
  <si>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</si>
  <si>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</si>
  <si>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</si>
  <si>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</si>
  <si>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</si>
  <si>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</si>
  <si>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</si>
  <si>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</si>
  <si>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</si>
  <si>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</si>
  <si>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</si>
  <si>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</si>
  <si>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</si>
  <si>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</si>
  <si>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</si>
  <si>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</si>
  <si>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</si>
  <si>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</si>
  <si>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</si>
  <si>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</si>
  <si>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</si>
  <si>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</si>
  <si>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</si>
  <si>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</si>
  <si>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</si>
  <si>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</si>
  <si>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</si>
  <si>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</si>
  <si>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</si>
  <si>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</si>
  <si>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</si>
  <si>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</si>
  <si>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</si>
  <si>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</si>
  <si>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</si>
  <si>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</si>
  <si>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</si>
  <si>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</si>
  <si>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</si>
  <si>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</si>
  <si>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</si>
  <si>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</si>
  <si>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</si>
  <si>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</si>
  <si>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</si>
  <si>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</si>
  <si>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</si>
  <si>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</si>
  <si>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</si>
  <si>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</si>
  <si>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</si>
  <si>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</si>
  <si>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</si>
  <si>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</si>
  <si>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</si>
  <si>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</si>
  <si>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</si>
  <si>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</si>
  <si>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</si>
  <si>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</si>
  <si>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</si>
  <si>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</si>
  <si>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</si>
  <si>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</si>
  <si>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</si>
  <si>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</si>
  <si>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</si>
  <si>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</si>
  <si>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</si>
  <si>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</si>
  <si>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</si>
  <si>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</si>
  <si>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</si>
  <si>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</si>
  <si>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</si>
  <si>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</si>
  <si>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</si>
  <si>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</si>
  <si>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</si>
  <si>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</si>
  <si>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</si>
  <si>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</si>
  <si>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</si>
  <si>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</si>
  <si>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</si>
  <si>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</si>
  <si>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</si>
  <si>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</si>
  <si>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</si>
  <si>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</si>
  <si>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</si>
  <si>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</si>
  <si>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</si>
  <si>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</si>
  <si>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</si>
  <si>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</si>
  <si>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</si>
  <si>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</si>
  <si>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</si>
  <si>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</si>
  <si>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</si>
  <si>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</si>
  <si>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</si>
  <si>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</si>
  <si>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</si>
  <si>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</si>
  <si>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</si>
  <si>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</si>
  <si>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</si>
  <si>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</si>
  <si>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</si>
  <si>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</si>
  <si>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</si>
  <si>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</si>
  <si>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</si>
  <si>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</si>
  <si>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</si>
  <si>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</si>
  <si>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</si>
  <si>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</si>
  <si>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</si>
  <si>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</si>
  <si>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</si>
  <si>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</si>
  <si>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</si>
  <si>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</si>
  <si>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</si>
  <si>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</si>
  <si>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</si>
  <si>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</si>
  <si>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</si>
  <si>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</si>
  <si>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</si>
  <si>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</si>
  <si>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</si>
  <si>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</si>
  <si>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</si>
  <si>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</si>
  <si>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</si>
  <si>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</si>
  <si>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</si>
  <si>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</si>
  <si>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</si>
  <si>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</si>
  <si>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</si>
  <si>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</si>
  <si>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</si>
  <si>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</si>
  <si>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</si>
  <si>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</si>
  <si>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</si>
  <si>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</si>
  <si>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</si>
  <si>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</si>
  <si>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</si>
  <si>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</si>
  <si>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</si>
  <si>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</si>
  <si>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</si>
  <si>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</si>
  <si>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</si>
  <si>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</si>
  <si>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</si>
  <si>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</si>
  <si>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</si>
  <si>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</si>
  <si>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</si>
  <si>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</si>
  <si>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</si>
  <si>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</si>
  <si>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</si>
  <si>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</si>
  <si>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</si>
  <si>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</si>
  <si>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</si>
  <si>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</si>
  <si>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</si>
  <si>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</si>
  <si>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</si>
  <si>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</si>
  <si>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</si>
  <si>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</si>
  <si>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</si>
  <si>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</si>
  <si>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</si>
  <si>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</si>
  <si>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</si>
  <si>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</si>
  <si>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</si>
  <si>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</si>
  <si>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</si>
  <si>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</si>
  <si>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</si>
  <si>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</si>
  <si>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</si>
  <si>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</si>
  <si>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</si>
  <si>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</si>
  <si>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</si>
  <si>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</si>
  <si>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</si>
  <si>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</si>
  <si>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</si>
  <si>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</si>
  <si>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</si>
  <si>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</si>
  <si>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</si>
  <si>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</si>
  <si>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</si>
  <si>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</si>
  <si>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</si>
  <si>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</si>
  <si>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</si>
  <si>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</si>
  <si>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</si>
  <si>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</si>
  <si>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</si>
  <si>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</si>
  <si>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</si>
  <si>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</si>
  <si>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</si>
  <si>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</si>
  <si>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</si>
  <si>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</si>
  <si>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</si>
  <si>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</si>
  <si>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</si>
  <si>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</si>
  <si>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</si>
  <si>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</si>
  <si>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</si>
  <si>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</si>
  <si>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</si>
  <si>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</si>
  <si>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</si>
  <si>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</si>
  <si>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</si>
  <si>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</si>
  <si>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</si>
  <si>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</si>
  <si>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</si>
  <si>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</si>
  <si>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</si>
  <si>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</si>
  <si>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</si>
  <si>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</si>
  <si>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</si>
  <si>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</si>
  <si>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</si>
  <si>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</si>
  <si>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</si>
  <si>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</si>
  <si>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</si>
  <si>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</si>
  <si>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</si>
  <si>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</si>
  <si>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</si>
  <si>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</si>
  <si>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</si>
  <si>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</si>
  <si>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</si>
  <si>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</si>
  <si>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</si>
  <si>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</si>
  <si>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</si>
  <si>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</si>
  <si>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</si>
  <si>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</si>
  <si>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</si>
  <si>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</si>
  <si>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</si>
  <si>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</si>
  <si>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</si>
  <si>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</si>
  <si>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</si>
  <si>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</si>
  <si>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</si>
  <si>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</si>
  <si>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</si>
  <si>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</si>
  <si>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</si>
  <si>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</si>
  <si>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</si>
  <si>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</si>
  <si>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</si>
  <si>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</si>
  <si>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</si>
  <si>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</si>
  <si>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</si>
  <si>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</si>
  <si>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</si>
  <si>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</si>
  <si>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</si>
  <si>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</si>
  <si>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</si>
  <si>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</si>
  <si>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</si>
  <si>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</si>
  <si>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</si>
  <si>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</si>
  <si>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</si>
  <si>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</si>
  <si>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</si>
  <si>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</si>
  <si>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</si>
  <si>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</si>
  <si>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</si>
  <si>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</si>
  <si>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</si>
  <si>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</si>
  <si>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</si>
  <si>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</si>
  <si>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</si>
  <si>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</si>
  <si>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</si>
  <si>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</si>
  <si>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</si>
  <si>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</si>
  <si>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</si>
  <si>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</si>
  <si>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</si>
  <si>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</si>
  <si>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</si>
  <si>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</si>
  <si>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</si>
  <si>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</si>
  <si>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</si>
  <si>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</si>
  <si>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</si>
  <si>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</si>
  <si>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</si>
  <si>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</si>
  <si>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</si>
  <si>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</si>
  <si>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</si>
  <si>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</si>
  <si>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</si>
  <si>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</si>
  <si>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</si>
  <si>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</si>
  <si>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</si>
  <si>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</si>
  <si>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</si>
  <si>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</si>
  <si>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</si>
  <si>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</si>
  <si>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</si>
  <si>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</si>
  <si>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</si>
  <si>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</si>
  <si>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</si>
  <si>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</si>
  <si>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</si>
  <si>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</si>
  <si>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</si>
  <si>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</si>
  <si>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</si>
  <si>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</si>
  <si>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</si>
  <si>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</si>
  <si>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</si>
  <si>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</si>
  <si>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</si>
  <si>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</si>
  <si>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</si>
  <si>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</si>
  <si>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</si>
  <si>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</si>
  <si>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</si>
  <si>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</si>
  <si>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</si>
  <si>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</si>
  <si>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</si>
  <si>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</si>
  <si>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</si>
  <si>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</si>
  <si>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</si>
  <si>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</si>
  <si>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</si>
  <si>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</si>
  <si>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</si>
  <si>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</si>
  <si>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</si>
  <si>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</si>
  <si>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</si>
  <si>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</si>
  <si>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</si>
  <si>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</si>
  <si>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</si>
  <si>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</si>
  <si>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</si>
  <si>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</si>
  <si>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</si>
  <si>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</si>
  <si>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</si>
  <si>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</si>
  <si>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</si>
  <si>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</si>
  <si>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</si>
  <si>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</si>
  <si>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</si>
  <si>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</si>
  <si>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</si>
  <si>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</si>
  <si>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</si>
  <si>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</si>
  <si>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</si>
  <si>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</si>
  <si>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</si>
  <si>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</si>
  <si>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</si>
  <si>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</si>
  <si>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</si>
  <si>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</si>
  <si>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</si>
  <si>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</si>
  <si>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</si>
  <si>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</si>
  <si>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</si>
  <si>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</si>
  <si>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</si>
  <si>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</si>
  <si>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</si>
  <si>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</si>
  <si>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</si>
  <si>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</si>
  <si>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</si>
  <si>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</si>
  <si>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</si>
  <si>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</si>
  <si>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</si>
  <si>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</si>
  <si>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</si>
  <si>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</si>
  <si>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</si>
  <si>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</si>
  <si>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</si>
  <si>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</si>
  <si>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</si>
  <si>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</si>
  <si>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</si>
  <si>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</si>
  <si>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</si>
  <si>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</si>
  <si>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</si>
  <si>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</si>
  <si>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</si>
  <si>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</si>
  <si>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</si>
  <si>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</si>
  <si>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</si>
  <si>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</si>
  <si>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</si>
  <si>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</si>
  <si>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</si>
  <si>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</si>
  <si>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</si>
  <si>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</si>
  <si>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</si>
  <si>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</si>
  <si>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</si>
  <si>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</si>
  <si>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</si>
  <si>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</si>
  <si>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</si>
  <si>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</si>
  <si>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</si>
  <si>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</si>
  <si>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</si>
  <si>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</si>
  <si>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</si>
  <si>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</si>
  <si>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</si>
  <si>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</si>
  <si>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</si>
  <si>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</si>
  <si>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</si>
  <si>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</si>
  <si>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</si>
  <si>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</si>
  <si>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</si>
  <si>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</si>
  <si>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</si>
  <si>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</si>
  <si>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</si>
  <si>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</si>
  <si>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</si>
  <si>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</si>
  <si>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</si>
  <si>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</si>
  <si>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</si>
  <si>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</si>
  <si>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</si>
  <si>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</si>
  <si>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</si>
  <si>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</si>
  <si>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</si>
  <si>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</si>
  <si>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</si>
  <si>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</si>
  <si>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</si>
  <si>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</si>
  <si>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</si>
  <si>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</si>
  <si>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</si>
  <si>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</si>
  <si>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</si>
  <si>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</si>
  <si>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</si>
  <si>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</si>
  <si>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</si>
  <si>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</si>
  <si>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</si>
  <si>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</si>
  <si>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</si>
  <si>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</si>
  <si>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</si>
  <si>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</si>
  <si>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</si>
  <si>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</si>
  <si>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</si>
  <si>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</si>
  <si>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</si>
  <si>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</si>
  <si>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</si>
  <si>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</si>
  <si>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</si>
  <si>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</si>
  <si>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</si>
  <si>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</si>
  <si>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</si>
  <si>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</si>
  <si>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</si>
  <si>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</si>
  <si>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</si>
  <si>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</si>
  <si>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</si>
  <si>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</si>
  <si>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</si>
  <si>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</si>
  <si>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</si>
  <si>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</si>
  <si>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</si>
  <si>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</si>
  <si>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</si>
  <si>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</si>
  <si>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</si>
  <si>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</si>
  <si>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</si>
  <si>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</si>
  <si>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</si>
  <si>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</si>
  <si>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</si>
  <si>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</si>
  <si>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</si>
  <si>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</si>
  <si>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</si>
  <si>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</si>
  <si>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</si>
  <si>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</si>
  <si>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</si>
  <si>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</si>
  <si>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</si>
  <si>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</si>
  <si>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</si>
  <si>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</si>
  <si>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</si>
  <si>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</si>
  <si>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</si>
  <si>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</si>
  <si>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</si>
  <si>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</si>
  <si>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</si>
  <si>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</si>
  <si>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</si>
  <si>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</si>
  <si>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</si>
  <si>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</si>
  <si>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</si>
  <si>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</si>
  <si>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</si>
  <si>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</si>
  <si>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</si>
  <si>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</si>
  <si>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</si>
  <si>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</si>
  <si>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</si>
  <si>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</si>
  <si>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</si>
  <si>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</si>
  <si>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</si>
  <si>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</si>
  <si>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</si>
  <si>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</si>
  <si>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</si>
  <si>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</si>
  <si>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</si>
  <si>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</si>
  <si>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</si>
  <si>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</si>
  <si>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</si>
  <si>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</si>
  <si>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</si>
  <si>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</si>
  <si>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</si>
  <si>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</si>
  <si>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</si>
  <si>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</si>
  <si>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</si>
  <si>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</si>
  <si>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</si>
  <si>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</si>
  <si>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</si>
  <si>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</si>
  <si>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</si>
  <si>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</si>
  <si>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</si>
  <si>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</si>
  <si>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</si>
  <si>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</si>
  <si>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</si>
  <si>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</si>
  <si>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</si>
  <si>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</si>
  <si>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</si>
  <si>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</si>
  <si>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</si>
  <si>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</si>
  <si>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</si>
  <si>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</si>
  <si>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</si>
  <si>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</si>
  <si>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</si>
  <si>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</si>
  <si>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</si>
  <si>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</si>
  <si>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</si>
  <si>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</si>
  <si>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</si>
  <si>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</si>
  <si>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</si>
  <si>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</si>
  <si>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</si>
  <si>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</si>
  <si>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</si>
  <si>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</si>
  <si>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</si>
  <si>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</si>
  <si>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</si>
  <si>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</si>
  <si>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</si>
  <si>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</si>
  <si>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</si>
  <si>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</si>
  <si>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</si>
  <si>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</si>
  <si>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</si>
  <si>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</si>
  <si>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</si>
  <si>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</si>
  <si>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</si>
  <si>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</si>
  <si>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</si>
  <si>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</si>
  <si>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</si>
  <si>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</si>
  <si>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</si>
  <si>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</si>
  <si>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</si>
  <si>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</si>
  <si>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</si>
  <si>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</si>
  <si>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</si>
  <si>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</si>
  <si>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</si>
  <si>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</si>
  <si>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</si>
  <si>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</si>
  <si>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</si>
  <si>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</si>
  <si>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</si>
  <si>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</si>
  <si>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</si>
  <si>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</si>
  <si>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</si>
  <si>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</si>
  <si>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</si>
  <si>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</si>
  <si>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</si>
  <si>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</si>
  <si>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</si>
  <si>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</si>
  <si>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</si>
  <si>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</si>
  <si>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</si>
  <si>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</si>
  <si>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</si>
  <si>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</si>
  <si>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</si>
  <si>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</si>
  <si>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</si>
  <si>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</si>
  <si>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</si>
  <si>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</si>
  <si>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</si>
  <si>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</si>
  <si>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</si>
  <si>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</si>
  <si>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</si>
  <si>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</si>
  <si>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</si>
  <si>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</si>
  <si>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</si>
  <si>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</si>
  <si>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</si>
  <si>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</si>
  <si>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</si>
  <si>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</si>
  <si>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</si>
  <si>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</si>
  <si>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</si>
  <si>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</si>
  <si>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</si>
  <si>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</si>
  <si>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</si>
  <si>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</si>
  <si>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</si>
  <si>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</si>
  <si>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</si>
  <si>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</si>
  <si>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</si>
  <si>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</si>
  <si>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</si>
  <si>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</si>
  <si>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</si>
  <si>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</si>
  <si>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</si>
  <si>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</si>
  <si>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</si>
  <si>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</si>
  <si>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</si>
  <si>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</si>
  <si>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</si>
  <si>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</si>
  <si>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</si>
  <si>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</si>
  <si>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</si>
  <si>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</si>
  <si>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</si>
  <si>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</si>
  <si>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</si>
  <si>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</si>
  <si>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</si>
  <si>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</si>
  <si>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</si>
  <si>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</si>
  <si>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</si>
  <si>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</si>
  <si>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</si>
  <si>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</si>
  <si>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</si>
  <si>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</si>
  <si>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</si>
  <si>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</si>
  <si>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</si>
  <si>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</si>
  <si>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</si>
  <si>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</si>
  <si>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</si>
  <si>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</si>
  <si>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</si>
  <si>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</si>
  <si>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</si>
  <si>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</si>
  <si>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</si>
  <si>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</si>
  <si>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</si>
  <si>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</si>
  <si>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</si>
  <si>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</si>
  <si>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</si>
  <si>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</si>
  <si>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</si>
  <si>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</si>
  <si>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</si>
  <si>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</si>
  <si>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</si>
  <si>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</si>
  <si>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</si>
  <si>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</si>
  <si>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</si>
  <si>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</si>
  <si>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</si>
  <si>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</si>
  <si>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</si>
  <si>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</si>
  <si>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</si>
  <si>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</si>
  <si>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</si>
  <si>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</si>
  <si>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</si>
  <si>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</si>
  <si>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</si>
  <si>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</si>
  <si>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</si>
  <si>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</si>
  <si>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</si>
  <si>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</si>
  <si>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</si>
  <si>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</si>
  <si>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</si>
  <si>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</si>
  <si>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</si>
  <si>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</si>
  <si>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</si>
  <si>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</si>
  <si>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</si>
  <si>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</si>
  <si>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</si>
  <si>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</si>
  <si>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</si>
  <si>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</si>
  <si>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</si>
  <si>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</si>
  <si>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</si>
  <si>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</si>
  <si>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</si>
  <si>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</si>
  <si>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</si>
  <si>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</si>
  <si>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</si>
  <si>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</si>
  <si>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</si>
  <si>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</si>
  <si>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</si>
  <si>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</si>
  <si>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</si>
  <si>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</si>
  <si>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</si>
  <si>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</si>
  <si>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</si>
  <si>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</si>
  <si>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</si>
  <si>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</si>
  <si>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</si>
  <si>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</si>
  <si>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</si>
  <si>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</si>
  <si>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</si>
  <si>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</si>
  <si>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</si>
  <si>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</si>
  <si>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</si>
  <si>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</si>
  <si>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</si>
  <si>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</si>
  <si>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</si>
  <si>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</si>
  <si>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</si>
  <si>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</si>
  <si>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</si>
  <si>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</si>
  <si>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</si>
  <si>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</si>
  <si>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</si>
  <si>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</si>
  <si>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</si>
  <si>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</si>
  <si>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</si>
  <si>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</si>
  <si>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</si>
  <si>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</si>
  <si>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</si>
  <si>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</si>
  <si>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</si>
  <si>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</si>
  <si>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</si>
  <si>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</si>
  <si>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</si>
  <si>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</si>
  <si>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</si>
  <si>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</si>
  <si>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</si>
  <si>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</si>
  <si>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</si>
  <si>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</si>
  <si>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</si>
  <si>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</si>
  <si>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</si>
  <si>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</si>
  <si>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</si>
  <si>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</si>
  <si>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</si>
  <si>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</si>
  <si>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</si>
  <si>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</si>
  <si>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</si>
  <si>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</si>
  <si>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</si>
  <si>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</si>
  <si>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</si>
  <si>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</si>
  <si>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</si>
  <si>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</si>
  <si>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</si>
  <si>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</si>
  <si>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</si>
  <si>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</si>
  <si>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</si>
  <si>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</si>
  <si>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</si>
  <si>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</si>
  <si>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</si>
  <si>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</si>
  <si>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</si>
  <si>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</si>
  <si>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</si>
  <si>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</si>
  <si>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</si>
  <si>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</si>
  <si>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</si>
  <si>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</si>
  <si>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</si>
  <si>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</si>
  <si>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</si>
  <si>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</si>
  <si>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</si>
  <si>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</si>
  <si>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</si>
  <si>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</si>
  <si>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</si>
  <si>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</si>
  <si>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</si>
  <si>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</si>
  <si>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</si>
  <si>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</si>
  <si>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</si>
  <si>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</si>
  <si>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</si>
  <si>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</si>
  <si>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</si>
  <si>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</si>
  <si>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</si>
  <si>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</si>
  <si>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</si>
  <si>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</si>
  <si>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</si>
  <si>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</si>
  <si>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</si>
  <si>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</si>
  <si>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</si>
  <si>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</si>
  <si>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</si>
  <si>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</si>
  <si>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</si>
  <si>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</si>
  <si>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</si>
  <si>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</si>
  <si>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</si>
  <si>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</si>
  <si>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</si>
  <si>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</si>
  <si>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</si>
  <si>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</si>
  <si>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</si>
  <si>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</si>
  <si>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</si>
  <si>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</si>
  <si>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</si>
  <si>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</si>
  <si>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</si>
  <si>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</si>
  <si>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</si>
  <si>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</si>
  <si>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</si>
  <si>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</si>
  <si>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</si>
  <si>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</si>
  <si>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</si>
  <si>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</si>
  <si>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</si>
  <si>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</si>
  <si>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</si>
  <si>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</si>
  <si>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</si>
  <si>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</si>
  <si>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</si>
  <si>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</si>
  <si>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</si>
  <si>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</si>
  <si>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</si>
  <si>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</si>
  <si>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</si>
  <si>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</si>
  <si>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</si>
  <si>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</si>
  <si>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</si>
  <si>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</si>
  <si>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</si>
  <si>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</si>
  <si>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</si>
  <si>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</si>
  <si>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</si>
  <si>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</si>
  <si>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</si>
  <si>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</si>
  <si>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</si>
  <si>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</si>
  <si>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</si>
  <si>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</si>
  <si>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</si>
  <si>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</si>
  <si>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</si>
  <si>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</si>
  <si>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</si>
  <si>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</si>
  <si>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</si>
  <si>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</si>
  <si>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</si>
  <si>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</si>
  <si>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</si>
  <si>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</si>
  <si>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</si>
  <si>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</si>
  <si>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</si>
  <si>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</si>
  <si>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</si>
  <si>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</si>
  <si>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</si>
  <si>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</si>
  <si>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</si>
  <si>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</si>
  <si>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</si>
  <si>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</si>
  <si>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</si>
  <si>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</si>
  <si>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</si>
  <si>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</si>
  <si>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</si>
  <si>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</si>
  <si>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</si>
  <si>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</si>
  <si>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</si>
  <si>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</si>
  <si>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</si>
  <si>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</si>
  <si>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</si>
  <si>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</si>
  <si>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</si>
  <si>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</si>
  <si>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</si>
  <si>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</si>
  <si>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</si>
  <si>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</si>
  <si>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</si>
  <si>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</si>
  <si>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</si>
  <si>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</si>
  <si>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</si>
  <si>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</si>
  <si>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</si>
  <si>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</si>
  <si>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</si>
  <si>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</si>
  <si>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</si>
  <si>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</si>
  <si>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</si>
  <si>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</si>
  <si>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</si>
  <si>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</si>
  <si>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</si>
  <si>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</si>
  <si>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</si>
  <si>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</si>
  <si>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</si>
  <si>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</si>
  <si>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</si>
  <si>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</si>
  <si>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</si>
  <si>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</si>
  <si>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</si>
  <si>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</si>
  <si>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</si>
  <si>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</si>
  <si>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</si>
  <si>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</si>
  <si>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</si>
  <si>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</si>
  <si>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</si>
  <si>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</si>
  <si>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</si>
  <si>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</si>
  <si>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</si>
  <si>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</si>
  <si>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</si>
  <si>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</si>
  <si>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</si>
  <si>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</si>
  <si>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</si>
  <si>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</si>
  <si>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</si>
  <si>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</si>
  <si>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</si>
  <si>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</si>
  <si>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</si>
  <si>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</si>
  <si>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</si>
  <si>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</si>
  <si>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</si>
  <si>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</si>
  <si>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</si>
  <si>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</si>
  <si>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</si>
  <si>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</si>
  <si>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</si>
  <si>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</si>
  <si>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</si>
  <si>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</si>
  <si>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</si>
  <si>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</si>
  <si>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</si>
  <si>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</si>
  <si>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</si>
  <si>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</si>
  <si>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</si>
  <si>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</si>
  <si>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</si>
  <si>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</si>
  <si>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</si>
  <si>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</si>
  <si>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</si>
  <si>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</si>
  <si>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</si>
  <si>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</si>
  <si>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</si>
  <si>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</si>
  <si>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</si>
  <si>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</si>
  <si>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</si>
  <si>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</si>
  <si>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</si>
  <si>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</si>
  <si>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</si>
  <si>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</si>
  <si>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</si>
  <si>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</si>
  <si>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</si>
  <si>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</si>
  <si>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</si>
  <si>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</si>
  <si>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</si>
  <si>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</si>
  <si>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</si>
  <si>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</si>
  <si>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</si>
  <si>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</si>
  <si>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</si>
  <si>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</si>
  <si>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</si>
  <si>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</si>
  <si>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</si>
  <si>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</si>
  <si>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</si>
  <si>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</si>
  <si>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</si>
  <si>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</si>
  <si>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</si>
  <si>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</si>
  <si>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</si>
  <si>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</si>
  <si>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</si>
  <si>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</si>
  <si>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</si>
  <si>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</si>
  <si>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</si>
  <si>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</si>
  <si>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</si>
  <si>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</si>
  <si>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</si>
  <si>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</si>
  <si>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</si>
  <si>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</si>
  <si>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</si>
  <si>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</si>
  <si>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</si>
  <si>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</si>
  <si>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</si>
  <si>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</si>
  <si>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</si>
  <si>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</si>
  <si>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</si>
  <si>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</si>
  <si>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</si>
  <si>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</si>
  <si>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</si>
  <si>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</si>
  <si>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</si>
  <si>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</si>
  <si>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</si>
  <si>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</si>
  <si>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</si>
  <si>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</si>
  <si>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</si>
  <si>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</si>
  <si>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</si>
  <si>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</si>
  <si>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</si>
  <si>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</si>
  <si>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</si>
  <si>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</si>
  <si>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</si>
  <si>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</si>
  <si>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</si>
  <si>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</si>
  <si>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</si>
  <si>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</si>
  <si>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</si>
  <si>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</si>
  <si>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</si>
  <si>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</si>
  <si>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</si>
  <si>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</si>
  <si>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</si>
  <si>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</si>
  <si>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</si>
  <si>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</si>
  <si>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</si>
  <si>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</si>
  <si>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</si>
  <si>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</si>
  <si>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</si>
  <si>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</si>
  <si>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</si>
  <si>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</si>
  <si>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</si>
  <si>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</si>
  <si>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</si>
  <si>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</si>
  <si>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</si>
  <si>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</si>
  <si>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</si>
  <si>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</si>
  <si>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</si>
  <si>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</si>
  <si>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</si>
  <si>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</si>
  <si>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</si>
  <si>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</si>
  <si>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</si>
  <si>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</si>
  <si>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</si>
  <si>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</si>
  <si>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</si>
  <si>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</si>
  <si>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</si>
  <si>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</si>
  <si>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</si>
  <si>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</si>
  <si>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</si>
  <si>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</si>
  <si>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</si>
  <si>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</si>
  <si>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</si>
  <si>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</si>
  <si>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</si>
  <si>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</si>
  <si>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</si>
  <si>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</si>
  <si>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</si>
  <si>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</si>
  <si>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</si>
  <si>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</si>
  <si>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</si>
  <si>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</si>
  <si>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</si>
  <si>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</si>
  <si>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</si>
  <si>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</si>
  <si>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</si>
  <si>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</si>
  <si>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</si>
  <si>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</si>
  <si>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</si>
  <si>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</si>
  <si>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</si>
  <si>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</si>
  <si>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</si>
  <si>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</si>
  <si>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</si>
  <si>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</si>
  <si>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</si>
  <si>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</si>
  <si>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</si>
  <si>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</si>
  <si>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</si>
  <si>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</si>
  <si>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</si>
  <si>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</si>
  <si>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</si>
  <si>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</si>
  <si>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</si>
  <si>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</si>
  <si>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</si>
  <si>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</si>
  <si>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</si>
  <si>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</si>
  <si>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</si>
  <si>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</si>
  <si>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</si>
  <si>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</si>
  <si>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</si>
  <si>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</si>
  <si>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</si>
  <si>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</si>
  <si>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</si>
  <si>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</si>
  <si>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</si>
  <si>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</si>
  <si>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</si>
  <si>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</si>
  <si>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</si>
  <si>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</si>
  <si>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</si>
  <si>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</si>
  <si>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</si>
  <si>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</si>
  <si>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</si>
  <si>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</si>
  <si>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</si>
  <si>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</si>
  <si>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</si>
  <si>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</si>
  <si>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</si>
  <si>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</si>
  <si>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</si>
  <si>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</si>
  <si>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</si>
  <si>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</si>
  <si>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</si>
  <si>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</si>
  <si>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</si>
  <si>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</si>
  <si>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</si>
  <si>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</si>
  <si>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</si>
  <si>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</si>
  <si>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</si>
  <si>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</si>
  <si>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</si>
  <si>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</si>
  <si>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</si>
  <si>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</si>
  <si>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</si>
  <si>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</si>
  <si>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</si>
  <si>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</si>
  <si>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</si>
  <si>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</si>
  <si>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</si>
  <si>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</si>
  <si>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</si>
  <si>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</si>
  <si>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</si>
  <si>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</si>
  <si>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</si>
  <si>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</si>
  <si>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</si>
  <si>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</si>
  <si>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</si>
  <si>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</si>
  <si>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</si>
  <si>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</si>
  <si>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</si>
  <si>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</si>
  <si>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</si>
  <si>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</si>
  <si>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</si>
  <si>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</si>
  <si>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</si>
  <si>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</si>
  <si>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</si>
  <si>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</si>
  <si>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</si>
  <si>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</si>
  <si>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</si>
  <si>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</si>
  <si>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</si>
  <si>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</si>
  <si>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</si>
  <si>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</si>
  <si>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</si>
  <si>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</si>
  <si>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</si>
  <si>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</si>
  <si>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</si>
  <si>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</si>
  <si>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</si>
  <si>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</si>
  <si>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</si>
  <si>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</si>
  <si>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</si>
  <si>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</si>
  <si>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</si>
  <si>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</si>
  <si>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</si>
  <si>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</si>
  <si>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</si>
  <si>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</si>
  <si>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</si>
  <si>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</si>
  <si>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</si>
  <si>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</si>
  <si>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</si>
  <si>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</si>
  <si>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</si>
  <si>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</si>
  <si>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</si>
  <si>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</si>
  <si>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</si>
  <si>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</si>
  <si>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</si>
  <si>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</si>
  <si>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</si>
  <si>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</si>
  <si>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</si>
  <si>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</si>
  <si>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</si>
  <si>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</si>
  <si>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</si>
  <si>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</si>
  <si>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</si>
  <si>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</si>
  <si>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</si>
  <si>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</si>
  <si>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</si>
  <si>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</si>
  <si>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</si>
  <si>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</si>
  <si>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</si>
  <si>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</si>
  <si>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</si>
  <si>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</si>
  <si>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</si>
  <si>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</si>
  <si>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</si>
  <si>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</si>
  <si>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</si>
  <si>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</si>
  <si>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</si>
  <si>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</si>
  <si>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</si>
  <si>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</si>
  <si>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</si>
  <si>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</si>
  <si>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</si>
  <si>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</si>
  <si>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</si>
  <si>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</si>
  <si>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</si>
  <si>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</si>
  <si>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</si>
  <si>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</si>
  <si>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</si>
  <si>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</si>
  <si>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</si>
  <si>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</si>
  <si>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</si>
  <si>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</si>
  <si>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</si>
  <si>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</si>
  <si>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</si>
  <si>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</si>
  <si>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</si>
  <si>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</si>
  <si>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</si>
  <si>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</si>
  <si>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</si>
  <si>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</si>
  <si>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</si>
  <si>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</si>
  <si>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</si>
  <si>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</si>
  <si>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</si>
  <si>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</si>
  <si>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</si>
  <si>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</si>
  <si>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</si>
  <si>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</si>
  <si>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</si>
  <si>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</si>
  <si>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</si>
  <si>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</si>
  <si>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</si>
  <si>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</si>
  <si>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</si>
  <si>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</si>
  <si>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</si>
  <si>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</si>
  <si>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</si>
  <si>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</si>
  <si>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</si>
  <si>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</si>
  <si>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</si>
  <si>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</si>
  <si>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</si>
  <si>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</si>
  <si>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</si>
  <si>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</si>
  <si>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</si>
  <si>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</si>
  <si>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</si>
  <si>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</si>
  <si>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</si>
  <si>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</si>
  <si>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</si>
  <si>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</si>
  <si>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</si>
  <si>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</si>
  <si>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</si>
  <si>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</si>
  <si>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</si>
  <si>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</si>
  <si>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</si>
  <si>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</si>
  <si>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</si>
  <si>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</si>
  <si>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</si>
  <si>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</si>
  <si>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</si>
  <si>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</si>
  <si>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</si>
  <si>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</si>
  <si>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</si>
  <si>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</si>
  <si>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</si>
  <si>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</si>
  <si>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</si>
  <si>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</si>
  <si>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</si>
  <si>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</si>
  <si>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</si>
  <si>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</si>
  <si>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</si>
  <si>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</si>
  <si>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</si>
  <si>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</si>
  <si>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</si>
  <si>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</si>
  <si>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</si>
  <si>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</si>
  <si>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</si>
  <si>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</si>
  <si>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</si>
  <si>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</si>
  <si>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</si>
  <si>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</si>
  <si>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</si>
  <si>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</si>
  <si>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</si>
  <si>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</si>
  <si>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</si>
  <si>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</si>
  <si>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</si>
  <si>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</si>
  <si>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</si>
  <si>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</si>
  <si>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</si>
  <si>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</si>
  <si>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</si>
  <si>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</si>
  <si>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</si>
  <si>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</si>
  <si>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</si>
  <si>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</si>
  <si>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</si>
  <si>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</si>
  <si>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</si>
  <si>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</si>
  <si>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</si>
  <si>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</si>
  <si>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</si>
  <si>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</si>
  <si>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</si>
  <si>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</si>
  <si>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</si>
  <si>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</si>
  <si>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</si>
  <si>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</si>
  <si>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</si>
  <si>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</si>
  <si>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</si>
  <si>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</si>
  <si>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</si>
  <si>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</si>
  <si>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</si>
  <si>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</si>
  <si>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</si>
  <si>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</si>
  <si>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</si>
  <si>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</si>
  <si>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</si>
  <si>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</si>
  <si>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</si>
  <si>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</si>
  <si>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</si>
  <si>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</si>
  <si>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</si>
  <si>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</si>
  <si>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</si>
  <si>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</si>
  <si>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</si>
  <si>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</si>
  <si>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</si>
  <si>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</si>
  <si>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</si>
  <si>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</si>
  <si>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</si>
  <si>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</si>
  <si>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</si>
  <si>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</si>
  <si>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</si>
  <si>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</si>
  <si>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</si>
  <si>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</si>
  <si>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</si>
  <si>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</si>
  <si>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</si>
  <si>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</si>
  <si>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</si>
  <si>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</si>
  <si>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</si>
  <si>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</si>
  <si>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</si>
  <si>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</si>
  <si>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</si>
  <si>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</si>
  <si>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</si>
  <si>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</si>
  <si>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</si>
  <si>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</si>
  <si>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</si>
  <si>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</si>
  <si>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</si>
  <si>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</si>
  <si>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</si>
  <si>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</si>
  <si>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</si>
  <si>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</si>
  <si>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</si>
  <si>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</si>
  <si>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</si>
  <si>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</si>
  <si>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</si>
  <si>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</si>
  <si>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</si>
  <si>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</si>
  <si>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</si>
  <si>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</si>
  <si>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</si>
  <si>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</si>
  <si>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</si>
  <si>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</si>
  <si>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</si>
  <si>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</si>
  <si>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</si>
  <si>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</si>
  <si>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</si>
  <si>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</si>
  <si>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</si>
  <si>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</si>
  <si>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</si>
  <si>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</si>
  <si>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</si>
  <si>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</si>
  <si>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</si>
  <si>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</si>
  <si>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</si>
  <si>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</si>
  <si>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</si>
  <si>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</si>
  <si>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</si>
  <si>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</si>
  <si>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</si>
  <si>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</si>
  <si>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</si>
  <si>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</si>
  <si>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</si>
  <si>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</si>
  <si>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</si>
  <si>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</si>
  <si>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</si>
  <si>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</si>
  <si>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</si>
  <si>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</si>
  <si>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</si>
  <si>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</si>
  <si>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</si>
  <si>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</si>
  <si>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</si>
  <si>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</si>
  <si>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</si>
  <si>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</si>
  <si>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</si>
  <si>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</si>
  <si>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</si>
  <si>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</si>
  <si>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</si>
  <si>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</si>
  <si>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</si>
  <si>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</si>
  <si>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</si>
  <si>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</si>
  <si>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</si>
  <si>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</si>
  <si>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</si>
  <si>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</si>
  <si>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</si>
  <si>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</si>
  <si>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</si>
  <si>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</si>
  <si>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</si>
  <si>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</si>
  <si>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</si>
  <si>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</si>
  <si>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</si>
  <si>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</si>
  <si>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</si>
  <si>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</si>
  <si>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</si>
  <si>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</si>
  <si>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</si>
  <si>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</si>
  <si>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</si>
  <si>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</si>
  <si>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</si>
  <si>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</si>
  <si>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</si>
  <si>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</si>
  <si>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</si>
  <si>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</si>
  <si>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</si>
  <si>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</si>
  <si>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</si>
  <si>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</si>
  <si>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</si>
  <si>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</si>
  <si>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</si>
  <si>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</si>
  <si>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</si>
  <si>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</si>
  <si>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</si>
  <si>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</si>
  <si>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</si>
  <si>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</si>
  <si>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</si>
  <si>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</si>
  <si>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</si>
  <si>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</si>
  <si>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</si>
  <si>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</si>
  <si>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</si>
  <si>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</si>
  <si>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</si>
  <si>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</si>
  <si>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</si>
  <si>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</si>
  <si>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</si>
  <si>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</si>
  <si>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</si>
  <si>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</si>
  <si>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</si>
  <si>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</si>
  <si>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</si>
  <si>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</si>
  <si>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</si>
  <si>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</si>
  <si>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</si>
  <si>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</si>
  <si>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</si>
  <si>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</si>
  <si>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</si>
  <si>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</si>
  <si>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</si>
  <si>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</si>
  <si>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</si>
  <si>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</si>
  <si>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</si>
  <si>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</si>
  <si>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</si>
  <si>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</si>
  <si>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</si>
  <si>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</si>
  <si>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</si>
  <si>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</si>
  <si>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</si>
  <si>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</si>
  <si>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</si>
  <si>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</si>
  <si>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</si>
  <si>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</si>
  <si>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</si>
  <si>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</si>
  <si>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</si>
  <si>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</si>
  <si>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</si>
  <si>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</si>
  <si>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</si>
  <si>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</si>
  <si>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</si>
  <si>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</si>
  <si>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</si>
  <si>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</si>
  <si>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</si>
  <si>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</si>
  <si>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</si>
  <si>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</si>
  <si>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</si>
  <si>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</si>
  <si>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</si>
  <si>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</si>
  <si>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</si>
  <si>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</si>
  <si>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</si>
  <si>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</si>
  <si>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</si>
  <si>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</si>
  <si>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</si>
  <si>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</si>
  <si>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</si>
  <si>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</si>
  <si>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</si>
  <si>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</si>
  <si>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</si>
  <si>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</si>
  <si>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</si>
  <si>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</si>
  <si>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</si>
  <si>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</si>
  <si>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</si>
  <si>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</si>
  <si>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</si>
  <si>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</si>
  <si>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</si>
  <si>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</si>
  <si>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</si>
  <si>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</si>
  <si>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</si>
  <si>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</si>
  <si>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</si>
  <si>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</si>
  <si>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</si>
  <si>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</si>
  <si>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</si>
  <si>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</si>
  <si>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</si>
  <si>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</si>
  <si>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</si>
  <si>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</si>
  <si>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</si>
  <si>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</si>
  <si>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</si>
  <si>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</si>
  <si>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</si>
  <si>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</si>
  <si>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</si>
  <si>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</si>
  <si>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</si>
  <si>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</si>
  <si>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</si>
  <si>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</si>
  <si>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</si>
  <si>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</si>
  <si>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</si>
  <si>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</si>
  <si>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</si>
  <si>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</si>
  <si>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</si>
  <si>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</si>
  <si>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</si>
  <si>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</si>
  <si>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</si>
  <si>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</si>
  <si>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</si>
  <si>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</si>
  <si>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</si>
  <si>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</si>
  <si>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</si>
  <si>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</si>
  <si>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</si>
  <si>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</si>
  <si>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</si>
  <si>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</si>
  <si>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</si>
  <si>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</si>
  <si>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</si>
  <si>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</si>
  <si>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</si>
  <si>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</si>
  <si>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</si>
  <si>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</si>
  <si>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</si>
  <si>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</si>
  <si>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</si>
  <si>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</si>
  <si>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</si>
  <si>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</si>
  <si>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</si>
  <si>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</si>
  <si>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</si>
  <si>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</si>
  <si>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</si>
  <si>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</si>
  <si>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</si>
  <si>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</si>
  <si>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</si>
  <si>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</si>
  <si>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</si>
  <si>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</si>
  <si>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</si>
  <si>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</si>
  <si>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</si>
  <si>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</si>
  <si>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</si>
  <si>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</si>
  <si>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</si>
  <si>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</si>
  <si>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</si>
  <si>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</si>
  <si>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</si>
  <si>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</si>
  <si>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</si>
  <si>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</si>
  <si>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</si>
  <si>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</si>
  <si>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</si>
  <si>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</si>
  <si>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</si>
  <si>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</si>
  <si>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</si>
  <si>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</si>
  <si>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</si>
  <si>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</si>
  <si>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</si>
  <si>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</si>
  <si>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</si>
  <si>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</si>
  <si>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</si>
  <si>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</si>
  <si>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</si>
  <si>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</si>
  <si>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</si>
  <si>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</si>
  <si>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</si>
  <si>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</si>
  <si>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</si>
  <si>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</si>
  <si>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</si>
  <si>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</si>
  <si>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</si>
  <si>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</si>
  <si>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</si>
  <si>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</si>
  <si>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</si>
  <si>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</si>
  <si>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</si>
  <si>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</si>
  <si>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</si>
  <si>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</si>
  <si>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</si>
  <si>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</si>
  <si>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</si>
  <si>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</si>
  <si>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</si>
  <si>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</si>
  <si>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</si>
  <si>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</si>
  <si>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</si>
  <si>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</si>
  <si>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</si>
  <si>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</si>
  <si>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</si>
  <si>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</si>
  <si>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</si>
  <si>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</si>
  <si>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</si>
  <si>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</si>
  <si>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</si>
  <si>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</si>
  <si>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</si>
  <si>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</si>
  <si>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</si>
  <si>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</si>
  <si>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</si>
  <si>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</si>
  <si>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</si>
  <si>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</si>
  <si>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</si>
  <si>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</si>
  <si>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</si>
  <si>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</si>
  <si>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</si>
  <si>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</si>
  <si>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</si>
  <si>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</si>
  <si>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</si>
  <si>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</si>
  <si>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</si>
  <si>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</si>
  <si>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</si>
  <si>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</si>
  <si>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</si>
  <si>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</si>
  <si>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</si>
  <si>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</si>
  <si>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</si>
  <si>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</si>
  <si>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</si>
  <si>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</si>
  <si>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</si>
  <si>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</si>
  <si>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</si>
  <si>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</si>
  <si>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</si>
  <si>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</si>
  <si>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</si>
  <si>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</si>
  <si>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</si>
  <si>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</si>
  <si>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</si>
  <si>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</si>
  <si>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</si>
  <si>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</si>
  <si>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</si>
  <si>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</si>
  <si>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</si>
  <si>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</si>
  <si>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</si>
  <si>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</si>
  <si>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</si>
  <si>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</si>
  <si>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</si>
  <si>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</si>
  <si>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</si>
  <si>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</si>
  <si>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</si>
  <si>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</si>
  <si>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</si>
  <si>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</si>
  <si>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</si>
  <si>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</si>
  <si>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</si>
  <si>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</si>
  <si>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</si>
  <si>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</si>
  <si>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</si>
  <si>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</si>
  <si>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</si>
  <si>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</si>
  <si>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</si>
  <si>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</si>
  <si>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</si>
  <si>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</si>
  <si>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</si>
  <si>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</si>
  <si>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</si>
  <si>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</si>
  <si>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</si>
  <si>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</si>
  <si>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</si>
  <si>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</si>
  <si>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</si>
  <si>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</si>
  <si>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</si>
  <si>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</si>
  <si>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</si>
  <si>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</si>
  <si>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</si>
  <si>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</si>
  <si>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</si>
  <si>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</si>
  <si>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</si>
  <si>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</si>
  <si>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</si>
  <si>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</si>
  <si>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</si>
  <si>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</si>
  <si>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</si>
  <si>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</si>
  <si>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</si>
  <si>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</si>
  <si>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</si>
  <si>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</si>
  <si>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</si>
  <si>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</si>
  <si>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</si>
  <si>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</si>
  <si>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</si>
  <si>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</si>
  <si>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</si>
  <si>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</si>
  <si>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</si>
  <si>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</si>
  <si>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</si>
  <si>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</si>
  <si>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</si>
  <si>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</si>
  <si>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</si>
  <si>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</si>
  <si>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</si>
  <si>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</si>
  <si>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</si>
  <si>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</si>
  <si>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</si>
  <si>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</si>
  <si>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</si>
  <si>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</si>
  <si>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</si>
  <si>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</si>
  <si>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</si>
  <si>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</si>
  <si>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</si>
  <si>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</si>
  <si>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</si>
  <si>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</si>
  <si>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</si>
  <si>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</si>
  <si>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</si>
  <si>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</si>
  <si>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</si>
  <si>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</si>
  <si>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</si>
  <si>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</si>
  <si>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</si>
  <si>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</si>
  <si>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</si>
  <si>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</si>
  <si>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</si>
  <si>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</si>
  <si>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</si>
  <si>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</si>
  <si>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</si>
  <si>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</si>
  <si>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</si>
  <si>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</si>
  <si>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</si>
  <si>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</si>
  <si>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</si>
  <si>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</si>
  <si>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</si>
  <si>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</si>
  <si>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</si>
  <si>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</si>
  <si>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</si>
  <si>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</si>
  <si>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</si>
  <si>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</si>
  <si>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</si>
  <si>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</si>
  <si>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</si>
  <si>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</si>
  <si>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</si>
  <si>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</si>
  <si>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</si>
  <si>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</si>
  <si>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</si>
  <si>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</si>
  <si>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</si>
  <si>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</si>
  <si>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</si>
  <si>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</si>
  <si>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</si>
  <si>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</si>
  <si>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</si>
  <si>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</si>
  <si>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</si>
  <si>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</si>
  <si>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</si>
  <si>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</si>
  <si>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</si>
  <si>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</si>
  <si>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</si>
  <si>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</si>
  <si>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</si>
  <si>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</si>
  <si>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</si>
  <si>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</si>
  <si>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</si>
  <si>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</si>
  <si>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</si>
  <si>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</si>
  <si>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</si>
  <si>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</si>
  <si>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</si>
  <si>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</si>
  <si>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</si>
  <si>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</si>
  <si>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</si>
  <si>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</si>
  <si>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</si>
  <si>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</si>
  <si>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</si>
  <si>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</si>
  <si>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</si>
  <si>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</si>
  <si>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</si>
  <si>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</si>
  <si>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</si>
  <si>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</si>
  <si>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</si>
  <si>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</si>
  <si>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</si>
  <si>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</si>
  <si>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</si>
  <si>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</si>
  <si>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</si>
  <si>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</si>
  <si>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</si>
  <si>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</si>
  <si>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</si>
  <si>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</si>
  <si>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</si>
  <si>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</si>
  <si>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</si>
  <si>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</si>
  <si>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</si>
  <si>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</si>
  <si>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</si>
  <si>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</si>
  <si>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</si>
  <si>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</si>
  <si>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</si>
  <si>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</si>
  <si>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</si>
  <si>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</si>
  <si>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</si>
  <si>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</si>
  <si>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</si>
  <si>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</si>
  <si>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</si>
  <si>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</si>
  <si>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</si>
  <si>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</si>
  <si>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</si>
  <si>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</si>
  <si>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</si>
  <si>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</si>
  <si>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</si>
  <si>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</si>
  <si>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</si>
  <si>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</si>
  <si>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</si>
  <si>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</si>
  <si>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</si>
  <si>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</si>
  <si>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</si>
  <si>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</si>
  <si>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</si>
  <si>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</si>
  <si>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</si>
  <si>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</si>
  <si>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</si>
  <si>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</si>
  <si>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</si>
  <si>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</si>
  <si>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</si>
  <si>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</si>
  <si>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</si>
  <si>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</si>
  <si>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</si>
  <si>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</si>
  <si>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</si>
  <si>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</si>
  <si>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</si>
  <si>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</si>
  <si>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</si>
  <si>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</si>
  <si>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</si>
  <si>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</si>
  <si>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</si>
  <si>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</si>
  <si>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</si>
  <si>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</si>
  <si>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</si>
  <si>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</si>
  <si>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</si>
  <si>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</si>
  <si>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</si>
  <si>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</si>
  <si>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</si>
  <si>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</si>
  <si>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</si>
  <si>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</si>
  <si>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</si>
  <si>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</si>
  <si>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</si>
  <si>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</si>
  <si>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</si>
  <si>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</si>
  <si>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</si>
  <si>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</si>
  <si>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</si>
  <si>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</si>
  <si>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</si>
  <si>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</si>
  <si>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</si>
  <si>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</si>
  <si>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</si>
  <si>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</si>
  <si>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</si>
  <si>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</si>
  <si>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</si>
  <si>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</si>
  <si>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</si>
  <si>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</si>
  <si>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</si>
  <si>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</si>
  <si>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</si>
  <si>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</si>
  <si>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</si>
  <si>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</si>
  <si>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</si>
  <si>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</si>
  <si>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</si>
  <si>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</si>
  <si>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</si>
  <si>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</si>
  <si>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</si>
  <si>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</si>
  <si>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</si>
  <si>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</si>
  <si>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</si>
  <si>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</si>
  <si>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</si>
  <si>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</si>
  <si>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</si>
  <si>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</si>
  <si>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</si>
  <si>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</si>
  <si>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</si>
  <si>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</si>
  <si>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</si>
  <si>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</si>
  <si>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</si>
  <si>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</si>
  <si>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</si>
  <si>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</si>
  <si>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</si>
  <si>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</si>
  <si>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</si>
  <si>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</si>
  <si>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</si>
  <si>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</si>
  <si>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</si>
  <si>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</si>
  <si>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</si>
  <si>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</si>
  <si>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</si>
  <si>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</si>
  <si>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</si>
  <si>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</si>
  <si>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</si>
  <si>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</si>
  <si>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</si>
  <si>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</si>
  <si>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</si>
  <si>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</si>
  <si>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</si>
  <si>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</si>
  <si>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</si>
  <si>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</si>
  <si>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</si>
  <si>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</si>
  <si>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</si>
  <si>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</si>
  <si>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</si>
  <si>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</si>
  <si>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</si>
  <si>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</si>
  <si>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</si>
  <si>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</si>
  <si>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</si>
  <si>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</si>
  <si>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</si>
  <si>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</si>
  <si>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</si>
  <si>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</si>
  <si>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</si>
  <si>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</si>
  <si>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</si>
  <si>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</si>
  <si>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</si>
  <si>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</si>
  <si>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</si>
  <si>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</si>
  <si>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</si>
  <si>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</si>
  <si>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</si>
  <si>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</si>
  <si>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</si>
  <si>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</si>
  <si>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</si>
  <si>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</si>
  <si>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</si>
  <si>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</si>
  <si>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</si>
  <si>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</si>
  <si>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</si>
  <si>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</si>
  <si>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</si>
  <si>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</si>
  <si>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</si>
  <si>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</si>
  <si>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</si>
  <si>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</si>
  <si>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</si>
  <si>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</si>
  <si>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</si>
  <si>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</si>
  <si>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</si>
  <si>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</si>
  <si>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</si>
  <si>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</si>
  <si>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</si>
  <si>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</si>
  <si>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</si>
  <si>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</si>
  <si>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</si>
  <si>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</si>
  <si>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</si>
  <si>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</si>
  <si>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</si>
  <si>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</si>
  <si>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</si>
  <si>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</si>
  <si>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</si>
  <si>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</si>
  <si>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</si>
  <si>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</si>
  <si>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</si>
  <si>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</si>
  <si>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</si>
  <si>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</si>
  <si>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</si>
  <si>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</si>
  <si>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</si>
  <si>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</si>
  <si>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</si>
  <si>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</si>
  <si>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</si>
  <si>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</si>
  <si>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</si>
  <si>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</si>
  <si>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</si>
  <si>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</si>
  <si>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</si>
  <si>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</si>
  <si>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</si>
  <si>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</si>
  <si>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</si>
  <si>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</si>
  <si>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</si>
  <si>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</si>
  <si>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</si>
  <si>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</si>
  <si>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</si>
  <si>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</si>
  <si>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</si>
  <si>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</si>
  <si>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</si>
  <si>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</si>
  <si>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</si>
  <si>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</si>
  <si>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</si>
  <si>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</si>
  <si>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</si>
  <si>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</si>
  <si>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</si>
  <si>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</si>
  <si>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</si>
  <si>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</si>
  <si>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</si>
  <si>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</si>
  <si>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</si>
  <si>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</si>
  <si>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</si>
  <si>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</si>
  <si>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</si>
  <si>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</si>
  <si>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</si>
  <si>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</si>
  <si>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</si>
  <si>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</si>
  <si>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</si>
  <si>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</si>
  <si>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</si>
  <si>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</si>
  <si>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</si>
  <si>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</si>
  <si>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</si>
  <si>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</si>
  <si>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</si>
  <si>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</si>
  <si>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</si>
  <si>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</si>
  <si>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</si>
  <si>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</si>
  <si>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</si>
  <si>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</si>
  <si>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</si>
  <si>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</si>
  <si>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</si>
  <si>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</si>
  <si>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</si>
  <si>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</si>
  <si>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</si>
  <si>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</si>
  <si>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</si>
  <si>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</si>
  <si>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</si>
  <si>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</si>
  <si>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</si>
  <si>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</si>
  <si>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</si>
  <si>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</si>
  <si>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</si>
  <si>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</si>
  <si>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</si>
  <si>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</si>
  <si>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</si>
  <si>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</si>
  <si>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</si>
  <si>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</si>
  <si>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</si>
  <si>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</si>
  <si>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</si>
  <si>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</si>
  <si>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</si>
  <si>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</si>
  <si>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</si>
  <si>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</si>
  <si>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</si>
  <si>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</si>
  <si>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</si>
  <si>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</si>
  <si>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</si>
  <si>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</si>
  <si>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</si>
  <si>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</si>
  <si>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</si>
  <si>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</si>
  <si>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</si>
  <si>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</si>
  <si>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</si>
  <si>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</si>
  <si>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</si>
  <si>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</si>
  <si>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</si>
  <si>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</si>
  <si>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</si>
  <si>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</si>
  <si>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</si>
  <si>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</si>
  <si>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</si>
  <si>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</si>
  <si>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</si>
  <si>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</si>
  <si>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</si>
  <si>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</si>
  <si>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</si>
  <si>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</si>
  <si>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</si>
  <si>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</si>
  <si>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</si>
  <si>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</si>
  <si>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</si>
  <si>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</si>
  <si>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</si>
  <si>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</si>
  <si>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</si>
  <si>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</si>
  <si>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</si>
  <si>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</si>
  <si>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</si>
  <si>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</si>
  <si>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</si>
  <si>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</si>
  <si>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</si>
  <si>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</si>
  <si>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</si>
  <si>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</si>
  <si>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</si>
  <si>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</si>
  <si>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</si>
  <si>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</si>
  <si>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</si>
  <si>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</si>
  <si>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</si>
  <si>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</si>
  <si>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</si>
  <si>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</si>
  <si>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</si>
  <si>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</si>
  <si>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</si>
  <si>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</si>
  <si>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</si>
  <si>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</si>
  <si>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</si>
  <si>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</si>
  <si>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</si>
  <si>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</si>
  <si>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</si>
  <si>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</si>
  <si>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</si>
  <si>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</si>
  <si>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</si>
  <si>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</si>
  <si>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</si>
  <si>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</si>
  <si>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</si>
  <si>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</si>
  <si>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</si>
  <si>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</si>
  <si>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</si>
  <si>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</si>
  <si>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</si>
  <si>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</si>
  <si>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</si>
  <si>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</si>
  <si>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</si>
  <si>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</si>
  <si>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</si>
  <si>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</si>
  <si>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</si>
  <si>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</si>
  <si>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</si>
  <si>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</si>
  <si>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</si>
  <si>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</si>
  <si>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</si>
  <si>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</si>
  <si>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</si>
  <si>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</si>
  <si>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</si>
  <si>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</si>
  <si>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</si>
  <si>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</si>
  <si>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</si>
  <si>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</si>
  <si>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</si>
  <si>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</si>
  <si>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</si>
  <si>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</si>
  <si>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</si>
  <si>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</si>
  <si>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</si>
  <si>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</si>
  <si>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</si>
  <si>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</si>
  <si>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</si>
  <si>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</si>
  <si>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</si>
  <si>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</si>
  <si>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</si>
  <si>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</si>
  <si>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</si>
  <si>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</si>
  <si>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</si>
  <si>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</si>
  <si>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</si>
  <si>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</si>
  <si>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</si>
  <si>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</si>
  <si>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</si>
  <si>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</si>
  <si>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</si>
  <si>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</si>
  <si>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</si>
  <si>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</si>
  <si>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</si>
  <si>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</si>
  <si>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</si>
  <si>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</si>
  <si>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</si>
  <si>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</si>
  <si>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</si>
  <si>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</si>
  <si>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</si>
  <si>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</si>
  <si>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</si>
  <si>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</si>
  <si>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</si>
  <si>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</si>
  <si>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</si>
  <si>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</si>
  <si>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</si>
  <si>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</si>
  <si>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</si>
  <si>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</si>
  <si>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</si>
  <si>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</si>
  <si>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</si>
  <si>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</si>
  <si>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</si>
  <si>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</si>
  <si>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</si>
  <si>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</si>
  <si>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</si>
  <si>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</si>
  <si>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</si>
  <si>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</si>
  <si>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</si>
  <si>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</si>
  <si>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</si>
  <si>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</si>
  <si>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</si>
  <si>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</si>
  <si>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</si>
  <si>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</si>
  <si>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</si>
  <si>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</si>
  <si>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</si>
  <si>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</si>
  <si>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</si>
  <si>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</si>
  <si>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</si>
  <si>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</si>
  <si>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</si>
  <si>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</si>
  <si>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</si>
  <si>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</si>
  <si>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</si>
  <si>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</si>
  <si>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</si>
  <si>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</si>
  <si>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</si>
  <si>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</si>
  <si>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</si>
  <si>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</si>
  <si>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</si>
  <si>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</si>
  <si>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</si>
  <si>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</si>
  <si>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</si>
  <si>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</si>
  <si>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</si>
  <si>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</si>
  <si>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</si>
  <si>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</si>
  <si>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</si>
  <si>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</si>
  <si>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</si>
  <si>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</si>
  <si>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</si>
  <si>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</si>
  <si>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</si>
  <si>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</si>
  <si>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</si>
  <si>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</si>
  <si>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</si>
  <si>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</si>
  <si>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</si>
  <si>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</si>
  <si>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</si>
  <si>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</si>
  <si>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</si>
  <si>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</si>
  <si>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</si>
  <si>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</si>
  <si>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</si>
  <si>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</si>
  <si>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</si>
  <si>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</si>
  <si>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</si>
  <si>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</si>
  <si>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</si>
  <si>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</si>
  <si>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</si>
  <si>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</si>
  <si>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</si>
  <si>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</si>
  <si>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</si>
  <si>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</si>
  <si>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</si>
  <si>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</si>
  <si>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</si>
  <si>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</si>
  <si>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</si>
  <si>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</si>
  <si>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</si>
  <si>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</si>
  <si>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</si>
  <si>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</si>
  <si>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</si>
  <si>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</si>
  <si>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</si>
  <si>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</si>
  <si>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</si>
  <si>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</si>
  <si>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</si>
  <si>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</si>
  <si>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</si>
  <si>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</si>
  <si>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</si>
  <si>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</si>
  <si>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</si>
  <si>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</si>
  <si>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</si>
  <si>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</si>
  <si>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</si>
  <si>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</si>
  <si>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</si>
  <si>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</si>
  <si>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</si>
  <si>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</si>
  <si>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</si>
  <si>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</si>
  <si>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</si>
  <si>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</si>
  <si>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</si>
  <si>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</si>
  <si>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</si>
  <si>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</si>
  <si>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</si>
  <si>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</si>
  <si>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</si>
  <si>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</si>
  <si>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</si>
  <si>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</si>
  <si>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</si>
  <si>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</si>
  <si>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</si>
  <si>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</si>
  <si>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</si>
  <si>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</si>
  <si>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</si>
  <si>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</si>
  <si>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</si>
  <si>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</si>
  <si>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</si>
  <si>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</si>
  <si>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</si>
  <si>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</si>
  <si>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</si>
  <si>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</si>
  <si>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</si>
  <si>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</si>
  <si>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</si>
  <si>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</si>
  <si>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</si>
  <si>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</si>
  <si>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</si>
  <si>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</si>
  <si>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</si>
  <si>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</si>
  <si>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</si>
  <si>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</si>
  <si>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</si>
  <si>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</si>
  <si>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</si>
  <si>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</si>
  <si>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</si>
  <si>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</si>
  <si>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</si>
  <si>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</si>
  <si>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</si>
  <si>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</si>
  <si>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</si>
  <si>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</si>
  <si>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</si>
  <si>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</si>
  <si>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</si>
  <si>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</si>
  <si>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</si>
  <si>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</si>
  <si>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</si>
  <si>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</si>
  <si>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</si>
  <si>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</si>
  <si>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</si>
  <si>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</si>
  <si>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</si>
  <si>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</si>
  <si>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</si>
  <si>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</si>
  <si>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</si>
  <si>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</si>
  <si>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</si>
  <si>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</si>
  <si>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</si>
  <si>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</si>
  <si>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</si>
  <si>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</si>
  <si>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</si>
  <si>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</si>
  <si>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</si>
  <si>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</si>
  <si>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</si>
  <si>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</si>
  <si>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</si>
  <si>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</si>
  <si>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</si>
  <si>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</si>
  <si>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</si>
  <si>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</si>
  <si>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</si>
  <si>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</si>
  <si>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</si>
  <si>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</si>
  <si>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</si>
  <si>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</si>
  <si>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</si>
  <si>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</si>
  <si>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</si>
  <si>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</si>
  <si>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</si>
  <si>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</si>
  <si>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</si>
  <si>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</si>
  <si>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</si>
  <si>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</si>
  <si>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</si>
  <si>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</si>
  <si>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</si>
  <si>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</si>
  <si>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</si>
  <si>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</si>
  <si>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</si>
  <si>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</si>
  <si>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</si>
  <si>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</si>
  <si>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</si>
  <si>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</si>
  <si>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</si>
  <si>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</si>
  <si>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</si>
  <si>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</si>
  <si>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</si>
  <si>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</si>
  <si>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</si>
  <si>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</si>
  <si>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</si>
  <si>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</si>
  <si>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</si>
  <si>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</si>
  <si>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</si>
  <si>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</si>
  <si>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</si>
  <si>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</si>
  <si>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</si>
  <si>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</si>
  <si>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</si>
  <si>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</si>
  <si>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</si>
  <si>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</si>
  <si>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</si>
  <si>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</si>
  <si>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</si>
  <si>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</si>
  <si>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</si>
  <si>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</si>
  <si>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</si>
  <si>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</si>
  <si>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</si>
  <si>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</si>
  <si>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</si>
  <si>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</si>
  <si>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</si>
  <si>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</si>
  <si>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</si>
  <si>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</si>
  <si>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</si>
  <si>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</si>
  <si>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</si>
  <si>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</si>
  <si>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</si>
  <si>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</si>
  <si>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</si>
  <si>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</si>
  <si>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</si>
  <si>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</si>
  <si>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</si>
  <si>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</si>
  <si>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</si>
  <si>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</si>
  <si>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</si>
  <si>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</si>
  <si>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</si>
  <si>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</si>
  <si>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</si>
  <si>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</si>
  <si>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</si>
  <si>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</si>
  <si>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</si>
  <si>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</si>
  <si>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</si>
  <si>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</si>
  <si>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</si>
  <si>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</si>
  <si>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</si>
  <si>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</si>
  <si>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</si>
  <si>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</si>
  <si>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</si>
  <si>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</si>
  <si>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</si>
  <si>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</si>
  <si>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</si>
  <si>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</si>
  <si>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</si>
  <si>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</si>
  <si>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</si>
  <si>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</si>
  <si>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</si>
  <si>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</si>
  <si>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</si>
  <si>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</si>
  <si>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</si>
  <si>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</si>
  <si>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</si>
  <si>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</si>
  <si>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</si>
  <si>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</si>
  <si>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</si>
  <si>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</si>
  <si>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</si>
  <si>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</si>
  <si>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</si>
  <si>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</si>
  <si>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</si>
  <si>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</si>
  <si>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</si>
  <si>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</si>
  <si>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</si>
  <si>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</si>
  <si>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</si>
  <si>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</si>
  <si>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</si>
  <si>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</si>
  <si>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</si>
  <si>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</si>
  <si>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</si>
  <si>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</si>
  <si>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</si>
  <si>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</si>
  <si>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</si>
  <si>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</si>
  <si>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</si>
  <si>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</si>
  <si>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</si>
  <si>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</si>
  <si>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</si>
  <si>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</si>
  <si>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</si>
  <si>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</si>
  <si>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</si>
  <si>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</si>
  <si>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</si>
  <si>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</si>
  <si>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</si>
  <si>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</si>
  <si>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</si>
  <si>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</si>
  <si>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</si>
  <si>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</si>
  <si>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</si>
  <si>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</si>
  <si>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</si>
  <si>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</si>
  <si>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</si>
  <si>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</si>
  <si>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</si>
  <si>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</si>
  <si>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</si>
  <si>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</si>
  <si>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</si>
  <si>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</si>
  <si>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</si>
  <si>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</si>
  <si>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</si>
  <si>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</si>
  <si>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</si>
  <si>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</si>
  <si>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</si>
  <si>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</si>
  <si>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</si>
  <si>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</si>
  <si>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</si>
  <si>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</si>
  <si>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</si>
  <si>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</si>
  <si>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</si>
  <si>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</si>
  <si>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</si>
  <si>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</si>
  <si>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</si>
  <si>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</si>
  <si>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</si>
  <si>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</si>
  <si>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</si>
  <si>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</si>
  <si>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</si>
  <si>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</si>
  <si>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</si>
  <si>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</si>
  <si>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</si>
  <si>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</si>
  <si>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</si>
  <si>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</si>
  <si>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</si>
  <si>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</si>
  <si>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</si>
  <si>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</si>
  <si>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</si>
  <si>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</si>
  <si>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</si>
  <si>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</si>
  <si>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</si>
  <si>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</si>
  <si>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</si>
  <si>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</si>
  <si>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</si>
  <si>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</si>
  <si>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</si>
  <si>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</si>
  <si>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</si>
  <si>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</si>
  <si>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</si>
  <si>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</si>
  <si>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</si>
  <si>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</si>
  <si>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</si>
  <si>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</si>
  <si>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</si>
  <si>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</si>
  <si>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</si>
  <si>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</si>
  <si>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</si>
  <si>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</si>
  <si>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</si>
  <si>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</si>
  <si>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</si>
  <si>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</si>
  <si>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</si>
  <si>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</si>
  <si>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</si>
  <si>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</si>
  <si>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</si>
  <si>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</si>
  <si>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</si>
  <si>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</si>
  <si>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</si>
  <si>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</si>
  <si>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</si>
  <si>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</si>
  <si>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</si>
  <si>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</si>
  <si>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</si>
  <si>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</si>
  <si>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</si>
  <si>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</si>
  <si>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</si>
  <si>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</si>
  <si>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</si>
  <si>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</si>
  <si>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</si>
  <si>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</si>
  <si>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</si>
  <si>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</si>
  <si>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</si>
  <si>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</si>
  <si>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</si>
  <si>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</si>
  <si>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</si>
  <si>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</si>
  <si>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</si>
  <si>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</si>
  <si>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</si>
  <si>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</si>
  <si>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</si>
  <si>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</si>
  <si>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</si>
  <si>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</si>
  <si>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</si>
  <si>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</si>
  <si>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</si>
  <si>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</si>
  <si>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</si>
  <si>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</si>
  <si>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</si>
  <si>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</si>
  <si>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</si>
  <si>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</si>
  <si>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</si>
  <si>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</si>
  <si>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</si>
  <si>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</si>
  <si>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</si>
  <si>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</si>
  <si>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</si>
  <si>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</si>
  <si>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</si>
  <si>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</si>
  <si>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</si>
  <si>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</si>
  <si>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</si>
  <si>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</si>
  <si>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</si>
  <si>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</si>
  <si>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</si>
  <si>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</si>
  <si>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</si>
  <si>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</si>
  <si>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</si>
  <si>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</si>
  <si>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</si>
  <si>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</si>
  <si>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</si>
  <si>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</si>
  <si>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</si>
  <si>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</si>
  <si>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</si>
  <si>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</si>
  <si>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</si>
  <si>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</si>
  <si>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</si>
  <si>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</si>
  <si>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</si>
  <si>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</si>
  <si>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</si>
  <si>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</si>
  <si>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</si>
  <si>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</si>
  <si>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</si>
  <si>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</si>
  <si>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</si>
  <si>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</si>
  <si>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</si>
  <si>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</si>
  <si>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</si>
  <si>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</si>
  <si>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</si>
  <si>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</si>
  <si>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</si>
  <si>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</si>
  <si>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</si>
  <si>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</si>
  <si>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</si>
  <si>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</si>
  <si>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</si>
  <si>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</si>
  <si>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</si>
  <si>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</si>
  <si>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</si>
  <si>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</si>
  <si>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</si>
  <si>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</si>
  <si>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</si>
  <si>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</si>
  <si>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</si>
  <si>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</si>
  <si>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</si>
  <si>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</si>
  <si>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</si>
  <si>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</si>
  <si>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</si>
  <si>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</si>
  <si>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</si>
  <si>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</si>
  <si>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</si>
  <si>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</si>
  <si>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</si>
  <si>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</si>
  <si>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</si>
  <si>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</si>
  <si>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</si>
  <si>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</si>
  <si>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</si>
  <si>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</si>
  <si>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</si>
  <si>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</si>
  <si>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</si>
  <si>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</si>
  <si>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</si>
  <si>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</si>
  <si>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</si>
  <si>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</si>
  <si>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</si>
  <si>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</si>
  <si>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</si>
  <si>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</si>
  <si>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</si>
  <si>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</si>
  <si>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</si>
  <si>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</si>
  <si>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</si>
  <si>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</si>
  <si>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</si>
  <si>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</si>
  <si>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</si>
  <si>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</si>
  <si>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</si>
  <si>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</si>
  <si>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</si>
  <si>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</si>
  <si>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</si>
  <si>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</si>
  <si>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</si>
  <si>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</si>
  <si>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</si>
  <si>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</si>
  <si>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</si>
  <si>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</si>
  <si>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</si>
  <si>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</si>
  <si>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</si>
  <si>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</si>
  <si>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</si>
  <si>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</si>
  <si>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</si>
  <si>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</si>
  <si>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</si>
  <si>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</si>
  <si>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</si>
  <si>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</si>
  <si>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</si>
  <si>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</si>
  <si>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</si>
  <si>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</si>
  <si>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</si>
  <si>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</si>
  <si>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</si>
  <si>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</si>
  <si>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</si>
  <si>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</si>
  <si>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</si>
  <si>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</si>
  <si>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</si>
  <si>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</si>
  <si>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</si>
  <si>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</si>
  <si>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</si>
  <si>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</si>
  <si>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</si>
  <si>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</si>
  <si>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</si>
  <si>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</si>
  <si>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</si>
  <si>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</si>
  <si>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</si>
  <si>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</si>
  <si>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</si>
  <si>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</si>
  <si>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</si>
  <si>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</si>
  <si>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</si>
  <si>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</si>
  <si>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</si>
  <si>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</si>
  <si>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</si>
  <si>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</si>
  <si>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</si>
  <si>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</si>
  <si>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</si>
  <si>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</si>
  <si>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</si>
  <si>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</si>
  <si>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</si>
  <si>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</si>
  <si>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</si>
  <si>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</si>
  <si>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</si>
  <si>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</si>
  <si>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</si>
  <si>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</si>
  <si>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</si>
  <si>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</si>
  <si>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</si>
  <si>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</si>
  <si>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</si>
  <si>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</si>
  <si>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</si>
  <si>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</si>
  <si>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</si>
  <si>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</si>
  <si>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</si>
  <si>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</si>
  <si>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</si>
  <si>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</si>
  <si>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</si>
  <si>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</si>
  <si>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</si>
  <si>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</si>
  <si>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</si>
  <si>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</si>
  <si>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</si>
  <si>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</si>
  <si>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</si>
  <si>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</si>
  <si>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</si>
  <si>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</si>
  <si>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</si>
  <si>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</si>
  <si>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</si>
  <si>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</si>
  <si>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</si>
  <si>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</si>
  <si>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</si>
  <si>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</si>
  <si>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</si>
  <si>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</si>
  <si>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</si>
  <si>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</si>
  <si>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</si>
  <si>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</si>
  <si>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</si>
  <si>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</si>
  <si>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</si>
  <si>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</si>
  <si>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</si>
  <si>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</si>
  <si>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</si>
  <si>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</si>
  <si>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</si>
  <si>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</si>
  <si>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</si>
  <si>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</si>
  <si>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</si>
  <si>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</si>
  <si>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</si>
  <si>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</si>
  <si>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</si>
  <si>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</si>
  <si>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</si>
  <si>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</si>
  <si>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</si>
  <si>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</si>
  <si>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</si>
  <si>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</si>
  <si>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</si>
  <si>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</si>
  <si>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</si>
  <si>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</si>
  <si>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</si>
  <si>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</si>
  <si>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</si>
  <si>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</si>
  <si>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</si>
  <si>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</si>
  <si>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</si>
  <si>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</si>
  <si>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</si>
  <si>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</si>
  <si>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</si>
  <si>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</si>
  <si>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</si>
  <si>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</si>
  <si>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</si>
  <si>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</si>
  <si>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</si>
  <si>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</si>
  <si>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</si>
  <si>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</si>
  <si>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</si>
  <si>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</si>
  <si>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</si>
  <si>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</si>
  <si>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</si>
  <si>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</si>
  <si>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</si>
  <si>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</si>
  <si>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</si>
  <si>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</si>
  <si>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</si>
  <si>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</si>
  <si>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</si>
  <si>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</si>
  <si>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</si>
  <si>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</si>
  <si>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</si>
  <si>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</si>
  <si>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</si>
  <si>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</si>
  <si>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</si>
  <si>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</si>
  <si>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</si>
  <si>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</si>
  <si>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</si>
  <si>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</si>
  <si>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</si>
  <si>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</si>
  <si>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</si>
  <si>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</si>
  <si>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</si>
  <si>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</si>
  <si>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</si>
  <si>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</si>
  <si>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</si>
  <si>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</si>
  <si>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</si>
  <si>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</si>
  <si>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</si>
  <si>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</si>
  <si>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</si>
  <si>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</si>
  <si>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</si>
  <si>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</si>
  <si>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</si>
  <si>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</si>
  <si>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</si>
  <si>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</si>
  <si>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</si>
  <si>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</si>
  <si>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</si>
  <si>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</si>
  <si>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</si>
  <si>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</si>
  <si>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</si>
  <si>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</si>
  <si>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</si>
  <si>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</si>
  <si>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</si>
  <si>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</si>
  <si>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</si>
  <si>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</si>
  <si>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</si>
  <si>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</si>
  <si>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</si>
  <si>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</si>
  <si>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</si>
  <si>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</si>
  <si>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</si>
  <si>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</si>
  <si>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</si>
  <si>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</si>
  <si>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</si>
  <si>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</si>
  <si>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</si>
  <si>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</si>
  <si>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</si>
  <si>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</si>
  <si>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</si>
  <si>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</si>
  <si>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</si>
  <si>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</si>
  <si>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</si>
  <si>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</si>
  <si>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</si>
  <si>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</si>
  <si>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</si>
  <si>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</si>
  <si>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</si>
  <si>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</si>
  <si>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</si>
  <si>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</si>
  <si>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</si>
  <si>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</si>
  <si>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</si>
  <si>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</si>
  <si>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</si>
  <si>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</si>
  <si>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</si>
  <si>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</si>
  <si>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</si>
  <si>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</si>
  <si>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</si>
  <si>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</si>
  <si>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</si>
  <si>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</si>
  <si>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</si>
  <si>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</si>
  <si>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</si>
  <si>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</si>
  <si>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</si>
  <si>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</si>
  <si>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</si>
  <si>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</si>
  <si>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</si>
  <si>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</si>
  <si>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</si>
  <si>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</si>
  <si>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</si>
  <si>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</si>
  <si>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</si>
  <si>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</si>
  <si>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</si>
  <si>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</si>
  <si>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</si>
  <si>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</si>
  <si>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</si>
  <si>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</si>
  <si>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</si>
  <si>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</si>
  <si>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</si>
  <si>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</si>
  <si>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</si>
  <si>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</si>
  <si>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</si>
  <si>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</si>
  <si>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</si>
  <si>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</si>
  <si>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</si>
  <si>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</si>
  <si>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</si>
  <si>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</si>
  <si>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</si>
  <si>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</si>
  <si>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</si>
  <si>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</si>
  <si>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</si>
  <si>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</si>
  <si>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</si>
  <si>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</si>
  <si>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</si>
  <si>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</si>
  <si>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</si>
  <si>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</si>
  <si>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</si>
  <si>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</si>
  <si>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</si>
  <si>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</si>
  <si>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</si>
  <si>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</si>
  <si>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</si>
  <si>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</si>
  <si>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</si>
  <si>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</si>
  <si>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</si>
  <si>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</si>
  <si>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</si>
  <si>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</si>
  <si>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</si>
  <si>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</si>
  <si>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</si>
  <si>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</si>
  <si>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</si>
  <si>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</si>
  <si>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</si>
  <si>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</si>
  <si>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</si>
  <si>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</si>
  <si>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</si>
  <si>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</si>
  <si>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</si>
  <si>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</si>
  <si>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</si>
  <si>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</si>
  <si>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</si>
  <si>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</si>
  <si>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</si>
  <si>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</si>
  <si>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</si>
  <si>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</si>
  <si>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</si>
  <si>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</si>
  <si>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</si>
  <si>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</si>
  <si>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</si>
  <si>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</si>
  <si>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</si>
  <si>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</si>
  <si>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</si>
  <si>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</si>
  <si>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</si>
  <si>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</si>
  <si>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</si>
  <si>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</si>
  <si>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</si>
  <si>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</si>
  <si>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</si>
  <si>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</si>
  <si>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</si>
  <si>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</si>
  <si>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</si>
  <si>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</si>
  <si>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</si>
  <si>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</si>
  <si>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</si>
  <si>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</si>
  <si>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</si>
  <si>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</si>
  <si>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</si>
  <si>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</si>
  <si>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</si>
  <si>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</si>
  <si>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</si>
  <si>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</si>
  <si>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</si>
  <si>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</si>
  <si>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</si>
  <si>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</si>
  <si>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</si>
  <si>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</si>
  <si>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</si>
  <si>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</si>
  <si>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</si>
  <si>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</si>
  <si>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</si>
  <si>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</si>
  <si>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</si>
  <si>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</si>
  <si>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</si>
  <si>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</si>
  <si>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</si>
  <si>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</si>
  <si>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</si>
  <si>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</si>
  <si>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</si>
  <si>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</si>
  <si>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</si>
  <si>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</si>
  <si>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</si>
  <si>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</si>
  <si>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</si>
  <si>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</si>
  <si>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</si>
  <si>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</si>
  <si>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</si>
  <si>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</si>
  <si>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</si>
  <si>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</si>
  <si>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</si>
  <si>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</si>
  <si>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</si>
  <si>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</si>
  <si>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</si>
  <si>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</si>
  <si>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</si>
  <si>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</si>
  <si>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</si>
  <si>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</si>
  <si>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</si>
  <si>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</si>
  <si>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</si>
  <si>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</si>
  <si>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</si>
  <si>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</si>
  <si>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</si>
  <si>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</si>
  <si>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</si>
  <si>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</si>
  <si>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</si>
  <si>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</si>
  <si>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</si>
  <si>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</si>
  <si>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</si>
  <si>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</si>
  <si>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</si>
  <si>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</si>
  <si>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</si>
  <si>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</si>
  <si>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</si>
  <si>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</si>
  <si>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</si>
  <si>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</si>
  <si>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</si>
  <si>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</si>
  <si>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</si>
  <si>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</si>
  <si>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</si>
  <si>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</si>
  <si>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</si>
  <si>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</si>
  <si>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</si>
  <si>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</si>
  <si>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</si>
  <si>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</si>
  <si>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</si>
  <si>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</si>
  <si>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</si>
  <si>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</si>
  <si>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</si>
  <si>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</si>
  <si>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</si>
  <si>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</si>
  <si>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</si>
  <si>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</si>
  <si>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</si>
  <si>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</si>
  <si>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</si>
  <si>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</si>
  <si>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</si>
  <si>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</si>
  <si>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</si>
  <si>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</si>
  <si>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</si>
  <si>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</si>
  <si>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</si>
  <si>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</si>
  <si>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</si>
  <si>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</si>
  <si>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</si>
  <si>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</si>
  <si>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</si>
  <si>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</si>
  <si>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</si>
  <si>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</si>
  <si>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</si>
  <si>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</si>
  <si>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</si>
  <si>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</si>
  <si>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</si>
  <si>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</si>
  <si>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</si>
  <si>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</si>
  <si>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</si>
  <si>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</si>
  <si>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</si>
  <si>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</si>
  <si>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</si>
  <si>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</si>
  <si>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</si>
  <si>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</si>
  <si>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</si>
  <si>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</si>
  <si>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</si>
  <si>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</si>
  <si>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</si>
  <si>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</si>
  <si>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</si>
  <si>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</si>
  <si>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</si>
  <si>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</si>
  <si>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</si>
  <si>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</si>
  <si>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</si>
  <si>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</si>
  <si>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</si>
  <si>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</si>
  <si>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</si>
  <si>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</si>
  <si>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</si>
  <si>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</si>
  <si>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</si>
  <si>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</si>
  <si>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</si>
  <si>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</si>
  <si>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</si>
  <si>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</si>
  <si>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</si>
  <si>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</si>
  <si>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</si>
  <si>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</si>
  <si>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</si>
  <si>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</si>
  <si>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</si>
  <si>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</si>
  <si>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</si>
  <si>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</si>
  <si>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</si>
  <si>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</si>
  <si>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</si>
  <si>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</si>
  <si>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</si>
  <si>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</si>
  <si>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</si>
  <si>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</si>
  <si>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</si>
  <si>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</si>
  <si>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</si>
  <si>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</si>
  <si>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</si>
  <si>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</si>
  <si>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</si>
  <si>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</si>
  <si>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</si>
  <si>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</si>
  <si>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</si>
  <si>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</si>
  <si>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</si>
  <si>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</si>
  <si>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</si>
  <si>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</si>
  <si>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</si>
  <si>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</si>
  <si>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</si>
  <si>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</si>
  <si>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</si>
  <si>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</si>
  <si>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</si>
  <si>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</si>
  <si>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</si>
  <si>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</si>
  <si>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</si>
  <si>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</si>
  <si>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</si>
  <si>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</si>
  <si>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</si>
  <si>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</si>
  <si>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</si>
  <si>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</si>
  <si>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</si>
  <si>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</si>
  <si>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</si>
  <si>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</si>
  <si>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</si>
  <si>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</si>
  <si>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</si>
  <si>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</si>
  <si>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</si>
  <si>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</si>
  <si>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</si>
  <si>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</si>
  <si>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</si>
  <si>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</si>
  <si>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</si>
  <si>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</si>
  <si>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</si>
  <si>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</si>
  <si>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</si>
  <si>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</si>
  <si>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</si>
  <si>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</si>
  <si>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</si>
  <si>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</si>
  <si>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</si>
  <si>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</si>
  <si>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</si>
  <si>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</si>
  <si>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</si>
  <si>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</si>
  <si>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</si>
  <si>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</si>
  <si>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</si>
  <si>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</si>
  <si>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</si>
  <si>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</si>
  <si>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</si>
  <si>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</si>
  <si>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</si>
  <si>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</si>
  <si>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</si>
  <si>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</si>
  <si>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</si>
  <si>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</si>
  <si>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</si>
  <si>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</si>
  <si>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</si>
  <si>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</si>
  <si>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</si>
  <si>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</si>
  <si>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</si>
  <si>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</si>
  <si>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</si>
  <si>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</si>
  <si>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</si>
  <si>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</si>
  <si>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</si>
  <si>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</si>
  <si>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</si>
  <si>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</si>
  <si>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</si>
  <si>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</si>
  <si>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</si>
  <si>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</si>
  <si>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</si>
  <si>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</si>
  <si>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</si>
  <si>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</si>
  <si>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</si>
  <si>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</si>
  <si>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</si>
  <si>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</si>
  <si>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</si>
  <si>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</si>
  <si>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</si>
  <si>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</si>
  <si>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</si>
  <si>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</si>
  <si>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</si>
  <si>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</si>
  <si>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</si>
  <si>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</si>
  <si>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</si>
  <si>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</si>
  <si>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</si>
  <si>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</si>
  <si>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</si>
  <si>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</si>
  <si>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</si>
  <si>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</si>
  <si>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</si>
  <si>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</si>
  <si>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</si>
  <si>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</si>
  <si>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</si>
  <si>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</si>
  <si>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</si>
  <si>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</si>
  <si>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</si>
  <si>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</si>
  <si>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</si>
  <si>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</si>
  <si>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</si>
  <si>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</si>
  <si>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</si>
  <si>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</si>
  <si>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</si>
  <si>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</si>
  <si>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</si>
  <si>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</si>
  <si>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</si>
  <si>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</si>
  <si>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</si>
  <si>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</si>
  <si>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</si>
  <si>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</si>
  <si>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</si>
  <si>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</si>
  <si>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</si>
  <si>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</si>
  <si>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</si>
  <si>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</si>
  <si>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</si>
  <si>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</si>
  <si>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</si>
  <si>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</si>
  <si>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</si>
  <si>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</si>
  <si>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</si>
  <si>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</si>
  <si>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</si>
  <si>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</si>
  <si>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</si>
  <si>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</si>
  <si>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</si>
  <si>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</si>
  <si>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</si>
  <si>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</si>
  <si>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</si>
  <si>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</si>
  <si>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</si>
  <si>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</si>
  <si>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</si>
  <si>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</si>
  <si>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</si>
  <si>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</si>
  <si>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</si>
  <si>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</si>
  <si>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</si>
  <si>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</si>
  <si>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</si>
  <si>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</si>
  <si>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</si>
  <si>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</si>
  <si>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</si>
  <si>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</si>
  <si>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</si>
  <si>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</si>
  <si>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</si>
  <si>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</si>
  <si>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</si>
  <si>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</si>
  <si>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</si>
  <si>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</si>
  <si>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</si>
  <si>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</si>
  <si>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</si>
  <si>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</si>
  <si>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</si>
  <si>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</si>
  <si>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</si>
  <si>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</si>
  <si>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</si>
  <si>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</si>
  <si>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</si>
  <si>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</si>
  <si>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</si>
  <si>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</si>
  <si>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</si>
  <si>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</si>
  <si>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</si>
  <si>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</si>
  <si>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</si>
  <si>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</si>
  <si>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</si>
  <si>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</si>
  <si>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</si>
  <si>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</si>
  <si>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</si>
  <si>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</si>
  <si>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</si>
  <si>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</si>
  <si>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</si>
  <si>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</si>
  <si>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</si>
  <si>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</si>
  <si>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</si>
  <si>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</si>
  <si>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</si>
  <si>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</si>
  <si>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</si>
  <si>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</si>
  <si>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</si>
  <si>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</si>
  <si>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</si>
  <si>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</si>
  <si>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</si>
  <si>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</si>
  <si>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</si>
  <si>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</si>
  <si>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</si>
  <si>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</si>
  <si>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</si>
  <si>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</si>
  <si>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</si>
  <si>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</si>
  <si>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</si>
  <si>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</si>
  <si>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</si>
  <si>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</si>
  <si>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</si>
  <si>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</si>
  <si>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</si>
  <si>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</si>
  <si>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</si>
  <si>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</si>
  <si>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</si>
  <si>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</si>
  <si>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</si>
  <si>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</si>
  <si>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</si>
  <si>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</si>
  <si>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</si>
  <si>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</si>
  <si>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</si>
  <si>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</si>
  <si>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</si>
  <si>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</si>
  <si>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</si>
  <si>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</si>
  <si>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</si>
  <si>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</si>
  <si>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</si>
  <si>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</si>
  <si>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</si>
  <si>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</si>
  <si>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</si>
  <si>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</si>
  <si>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</si>
  <si>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</si>
  <si>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</si>
  <si>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</si>
  <si>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</si>
  <si>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</si>
  <si>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</si>
  <si>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</si>
  <si>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</si>
  <si>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</si>
  <si>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</si>
  <si>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</si>
  <si>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</si>
  <si>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</si>
  <si>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</si>
  <si>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</si>
  <si>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</si>
  <si>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</si>
  <si>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</si>
  <si>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</si>
  <si>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</si>
  <si>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</si>
  <si>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</si>
  <si>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</si>
  <si>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</si>
  <si>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</si>
  <si>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</si>
  <si>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</si>
  <si>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</si>
  <si>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</si>
  <si>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</si>
  <si>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</si>
  <si>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</si>
  <si>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</si>
  <si>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</si>
  <si>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</si>
  <si>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</si>
  <si>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</si>
  <si>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</si>
  <si>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</si>
  <si>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</si>
  <si>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</si>
  <si>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</si>
  <si>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</si>
  <si>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</si>
  <si>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</si>
  <si>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</si>
  <si>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</si>
  <si>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</si>
  <si>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</si>
  <si>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</si>
  <si>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</si>
  <si>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</si>
  <si>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</si>
  <si>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</si>
  <si>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</si>
  <si>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</si>
  <si>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</si>
  <si>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</si>
  <si>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</si>
  <si>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</si>
  <si>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</si>
  <si>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</si>
  <si>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</si>
  <si>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</si>
  <si>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</si>
  <si>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</si>
  <si>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</si>
  <si>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</si>
  <si>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</si>
  <si>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</si>
  <si>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</si>
  <si>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</si>
  <si>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</si>
  <si>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</si>
  <si>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</si>
  <si>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</si>
  <si>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</si>
  <si>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</si>
  <si>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</si>
  <si>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</si>
  <si>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</si>
  <si>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</si>
  <si>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</si>
  <si>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</si>
  <si>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</si>
  <si>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</si>
  <si>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</si>
  <si>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</si>
  <si>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</si>
  <si>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</si>
  <si>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</si>
  <si>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</si>
  <si>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</si>
  <si>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</si>
  <si>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</si>
  <si>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</si>
  <si>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</si>
  <si>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</si>
  <si>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</si>
  <si>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</si>
  <si>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</si>
  <si>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</si>
  <si>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</si>
  <si>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</si>
  <si>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</si>
  <si>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</si>
  <si>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</si>
  <si>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</si>
  <si>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</si>
  <si>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</si>
  <si>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</si>
  <si>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</si>
  <si>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</si>
  <si>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</si>
  <si>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</si>
  <si>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</si>
  <si>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</si>
  <si>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</si>
  <si>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</si>
  <si>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</si>
  <si>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</si>
  <si>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</si>
  <si>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</si>
  <si>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</si>
  <si>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</si>
  <si>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</si>
  <si>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</si>
  <si>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</si>
  <si>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</si>
  <si>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</si>
  <si>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</si>
  <si>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</si>
  <si>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</si>
  <si>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</si>
  <si>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</si>
  <si>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</si>
  <si>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</si>
  <si>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</si>
  <si>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</si>
  <si>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</si>
  <si>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</si>
  <si>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</si>
  <si>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</si>
  <si>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</si>
  <si>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</si>
  <si>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</si>
  <si>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</si>
  <si>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</si>
  <si>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</si>
  <si>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</si>
  <si>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</si>
  <si>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</si>
  <si>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</si>
  <si>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</si>
  <si>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</si>
  <si>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</si>
  <si>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</si>
  <si>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</si>
  <si>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</si>
  <si>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</si>
  <si>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</si>
  <si>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</si>
  <si>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</si>
  <si>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</si>
  <si>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</si>
  <si>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</si>
  <si>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</si>
  <si>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</si>
  <si>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</si>
  <si>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</si>
  <si>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</si>
  <si>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</si>
  <si>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</si>
  <si>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</si>
  <si>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</si>
  <si>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</si>
  <si>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</si>
  <si>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</si>
  <si>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</si>
  <si>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</si>
  <si>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</si>
  <si>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</si>
  <si>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</si>
  <si>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</si>
  <si>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</si>
  <si>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</si>
  <si>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</si>
  <si>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</si>
  <si>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</si>
  <si>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</si>
  <si>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</si>
  <si>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</si>
  <si>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</si>
  <si>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</si>
  <si>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</si>
  <si>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</si>
  <si>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</si>
  <si>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</si>
  <si>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</si>
  <si>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</si>
  <si>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</si>
  <si>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</si>
  <si>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</si>
  <si>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</si>
  <si>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</si>
  <si>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</si>
  <si>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</si>
  <si>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</si>
  <si>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</si>
  <si>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</si>
  <si>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</si>
  <si>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</si>
  <si>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</si>
  <si>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</si>
  <si>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</si>
  <si>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</si>
  <si>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</si>
  <si>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</si>
  <si>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</si>
  <si>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</si>
  <si>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</si>
  <si>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</si>
  <si>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</si>
  <si>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</si>
  <si>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</si>
  <si>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</si>
  <si>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</si>
  <si>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</si>
  <si>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</si>
  <si>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</si>
  <si>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</si>
  <si>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</si>
  <si>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</si>
  <si>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</si>
  <si>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</si>
  <si>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</si>
  <si>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</si>
  <si>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</si>
  <si>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</si>
  <si>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</si>
  <si>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</si>
  <si>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</si>
  <si>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</si>
  <si>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</si>
  <si>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</si>
  <si>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</si>
  <si>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</si>
  <si>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</si>
  <si>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</si>
  <si>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</si>
  <si>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</si>
  <si>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</si>
  <si>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</si>
  <si>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</si>
  <si>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</si>
  <si>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</si>
  <si>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</si>
  <si>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</si>
  <si>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</si>
  <si>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</si>
  <si>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</si>
  <si>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</si>
  <si>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</si>
  <si>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</si>
  <si>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</si>
  <si>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</si>
  <si>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</si>
  <si>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</si>
  <si>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</si>
  <si>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</si>
  <si>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</si>
  <si>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</si>
  <si>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</si>
  <si>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</si>
  <si>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</si>
  <si>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</si>
  <si>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</si>
  <si>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</si>
  <si>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</si>
  <si>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</si>
  <si>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</si>
  <si>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</si>
  <si>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</si>
  <si>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</si>
  <si>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</si>
  <si>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</si>
  <si>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</si>
  <si>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</si>
  <si>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</si>
  <si>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</si>
  <si>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</si>
  <si>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</si>
  <si>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</si>
  <si>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</si>
  <si>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</si>
  <si>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</si>
  <si>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</si>
  <si>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</si>
  <si>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</si>
  <si>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</si>
  <si>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</si>
  <si>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</si>
  <si>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</si>
  <si>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</si>
  <si>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</si>
  <si>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</si>
  <si>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</si>
  <si>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</si>
  <si>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</si>
  <si>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</si>
  <si>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</si>
  <si>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</si>
  <si>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</si>
  <si>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</si>
  <si>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</si>
  <si>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</si>
  <si>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</si>
  <si>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</si>
  <si>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</si>
  <si>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</si>
  <si>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</si>
  <si>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</si>
  <si>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</si>
  <si>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</si>
  <si>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</si>
  <si>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</si>
  <si>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</si>
  <si>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</si>
  <si>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</si>
  <si>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</si>
  <si>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</si>
  <si>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</si>
  <si>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</si>
  <si>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</si>
  <si>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</si>
  <si>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</si>
  <si>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</si>
  <si>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</si>
  <si>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</si>
  <si>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</si>
  <si>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</si>
  <si>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</si>
  <si>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</si>
  <si>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</si>
  <si>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</si>
  <si>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</si>
  <si>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</si>
  <si>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</si>
  <si>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</si>
  <si>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</si>
  <si>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</si>
  <si>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</si>
  <si>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</si>
  <si>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</si>
  <si>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</si>
  <si>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</si>
  <si>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</si>
  <si>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</si>
  <si>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</si>
  <si>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</si>
  <si>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</si>
  <si>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</si>
  <si>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</si>
  <si>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</si>
  <si>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</si>
  <si>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</si>
  <si>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</si>
  <si>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</si>
  <si>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</si>
  <si>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</si>
  <si>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</si>
  <si>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</si>
  <si>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</si>
  <si>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</si>
  <si>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</si>
  <si>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</si>
  <si>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</si>
  <si>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</si>
  <si>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</si>
  <si>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</si>
  <si>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</si>
  <si>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</si>
  <si>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</si>
  <si>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</si>
  <si>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</si>
  <si>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</si>
  <si>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</si>
  <si>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</si>
  <si>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</si>
  <si>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</si>
  <si>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</si>
  <si>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</si>
  <si>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</si>
  <si>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</si>
  <si>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</si>
  <si>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</si>
  <si>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</si>
  <si>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</si>
  <si>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</si>
  <si>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</si>
  <si>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</si>
  <si>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</si>
  <si>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</si>
  <si>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</si>
  <si>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</si>
  <si>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</si>
  <si>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</si>
  <si>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</si>
  <si>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</si>
  <si>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</si>
  <si>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</si>
  <si>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</si>
  <si>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</si>
  <si>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</si>
  <si>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</si>
  <si>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</si>
  <si>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</si>
  <si>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</si>
  <si>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</si>
  <si>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</si>
  <si>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</si>
  <si>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</si>
  <si>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</si>
  <si>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</si>
  <si>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</si>
  <si>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</si>
  <si>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</si>
  <si>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</si>
  <si>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</si>
  <si>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</si>
  <si>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</si>
  <si>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</si>
  <si>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</si>
  <si>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</si>
  <si>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</si>
  <si>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</si>
  <si>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</si>
  <si>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</si>
  <si>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</si>
  <si>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</si>
  <si>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</si>
  <si>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</si>
  <si>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</si>
  <si>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</si>
  <si>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</si>
  <si>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</si>
  <si>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</si>
  <si>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</si>
  <si>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</si>
  <si>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</si>
  <si>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</si>
  <si>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</si>
  <si>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</si>
  <si>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</si>
  <si>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</si>
  <si>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</si>
  <si>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</si>
  <si>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</si>
  <si>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</si>
  <si>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</si>
  <si>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</si>
  <si>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</si>
  <si>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</si>
  <si>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</si>
  <si>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</si>
  <si>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</si>
  <si>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</si>
  <si>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</si>
  <si>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</si>
  <si>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</si>
  <si>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</si>
  <si>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</si>
  <si>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</si>
  <si>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</si>
  <si>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</si>
  <si>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</si>
  <si>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</si>
  <si>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</si>
  <si>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</si>
  <si>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</si>
  <si>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</si>
  <si>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</si>
  <si>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</si>
  <si>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</si>
  <si>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</si>
  <si>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</si>
  <si>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</si>
  <si>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</si>
  <si>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</si>
  <si>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</si>
  <si>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</si>
  <si>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</si>
  <si>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</si>
  <si>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</si>
  <si>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</si>
  <si>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</si>
  <si>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</si>
  <si>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</si>
  <si>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</si>
  <si>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</si>
  <si>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</si>
  <si>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</si>
  <si>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</si>
  <si>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</si>
  <si>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</si>
  <si>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</si>
  <si>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</si>
  <si>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</si>
  <si>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</si>
  <si>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</si>
  <si>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</si>
  <si>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</si>
  <si>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</si>
  <si>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</si>
  <si>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</si>
  <si>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</si>
  <si>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</si>
  <si>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</si>
  <si>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</si>
  <si>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</si>
  <si>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</si>
  <si>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</si>
  <si>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</si>
  <si>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</si>
  <si>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</si>
  <si>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</si>
  <si>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</si>
  <si>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</si>
  <si>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</si>
  <si>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</si>
  <si>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</si>
  <si>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</si>
  <si>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</si>
  <si>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</si>
  <si>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</si>
  <si>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</si>
  <si>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</si>
  <si>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</si>
  <si>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</si>
  <si>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</si>
  <si>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</si>
  <si>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</si>
  <si>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</si>
  <si>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</si>
  <si>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</si>
  <si>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</si>
  <si>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</si>
  <si>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</si>
  <si>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</si>
  <si>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</si>
  <si>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</si>
  <si>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</si>
  <si>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</si>
  <si>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</si>
  <si>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</si>
  <si>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</si>
  <si>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</si>
  <si>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</si>
  <si>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</si>
  <si>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</si>
  <si>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</si>
  <si>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</si>
  <si>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</si>
  <si>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</si>
  <si>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</si>
  <si>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</si>
  <si>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</si>
  <si>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</si>
  <si>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</si>
  <si>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</si>
  <si>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</si>
  <si>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</si>
  <si>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</si>
  <si>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</si>
  <si>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</si>
  <si>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</si>
  <si>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</si>
  <si>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</si>
  <si>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</si>
  <si>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</si>
  <si>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</si>
  <si>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</si>
  <si>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</si>
  <si>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</si>
  <si>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</si>
  <si>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</si>
  <si>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</si>
  <si>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</si>
  <si>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</si>
  <si>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</si>
  <si>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</si>
  <si>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</si>
  <si>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</si>
  <si>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</si>
  <si>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</si>
  <si>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</si>
  <si>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</si>
  <si>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</si>
  <si>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</si>
  <si>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</si>
  <si>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</si>
  <si>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</si>
  <si>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</si>
  <si>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</si>
  <si>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</si>
  <si>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</si>
  <si>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</si>
  <si>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</si>
  <si>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</si>
  <si>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</si>
  <si>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</si>
  <si>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</si>
  <si>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</si>
  <si>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</si>
  <si>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</si>
  <si>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</si>
  <si>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</si>
  <si>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</si>
  <si>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</si>
  <si>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</si>
  <si>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</si>
  <si>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</si>
  <si>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</si>
  <si>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</si>
  <si>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</si>
  <si>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</si>
  <si>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</si>
  <si>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</si>
  <si>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</si>
  <si>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</si>
  <si>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</si>
  <si>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</si>
  <si>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</si>
  <si>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</si>
  <si>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</si>
  <si>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</si>
  <si>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</si>
  <si>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</si>
  <si>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</si>
  <si>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</si>
  <si>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</si>
  <si>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</si>
  <si>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</si>
  <si>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</si>
  <si>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</si>
  <si>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</si>
  <si>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</si>
  <si>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</si>
  <si>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</si>
  <si>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</si>
  <si>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</si>
  <si>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</si>
  <si>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</si>
  <si>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</si>
  <si>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</si>
  <si>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</si>
  <si>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</si>
  <si>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</si>
  <si>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</si>
  <si>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</si>
  <si>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</si>
  <si>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</si>
  <si>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</si>
  <si>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</si>
  <si>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</si>
  <si>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</si>
  <si>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</si>
  <si>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</si>
  <si>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</si>
  <si>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</si>
  <si>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</si>
  <si>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</si>
  <si>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</si>
  <si>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</si>
  <si>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</si>
  <si>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</si>
  <si>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</si>
  <si>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</si>
  <si>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</si>
  <si>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</si>
  <si>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</si>
  <si>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</si>
  <si>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</si>
  <si>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</si>
  <si>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</si>
  <si>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</si>
  <si>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</si>
  <si>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</si>
  <si>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</si>
  <si>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</si>
  <si>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</si>
  <si>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</si>
  <si>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</si>
  <si>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</si>
  <si>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</si>
  <si>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</si>
  <si>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</si>
  <si>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</si>
  <si>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</si>
  <si>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</si>
  <si>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</si>
  <si>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</si>
  <si>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</si>
  <si>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</si>
  <si>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</si>
  <si>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</si>
  <si>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</si>
  <si>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</si>
  <si>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</si>
  <si>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</si>
  <si>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</si>
  <si>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</si>
  <si>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</si>
  <si>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</si>
  <si>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</si>
  <si>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</si>
  <si>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</si>
  <si>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</si>
  <si>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</si>
  <si>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</si>
  <si>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</si>
  <si>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</si>
  <si>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</si>
  <si>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</si>
  <si>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</si>
  <si>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</si>
  <si>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</si>
  <si>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</si>
  <si>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</si>
  <si>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</si>
  <si>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</si>
  <si>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</si>
  <si>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</si>
  <si>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</si>
  <si>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</si>
  <si>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</si>
  <si>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</si>
  <si>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</si>
  <si>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</si>
  <si>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</si>
  <si>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</si>
  <si>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</si>
  <si>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</si>
  <si>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</si>
  <si>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</si>
  <si>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</si>
  <si>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</si>
  <si>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</si>
  <si>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</si>
  <si>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</si>
  <si>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</si>
  <si>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</si>
  <si>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</si>
  <si>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</si>
  <si>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</si>
  <si>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</si>
  <si>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</si>
  <si>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</si>
  <si>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</si>
  <si>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</si>
  <si>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</si>
  <si>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</si>
  <si>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</si>
  <si>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</si>
  <si>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</si>
  <si>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</si>
  <si>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</si>
  <si>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</si>
  <si>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</si>
  <si>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</si>
  <si>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</si>
  <si>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</si>
  <si>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</si>
  <si>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</si>
  <si>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</si>
  <si>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</si>
  <si>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</si>
  <si>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</si>
  <si>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</si>
  <si>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</si>
  <si>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</si>
  <si>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</si>
  <si>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</si>
  <si>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</si>
  <si>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</si>
  <si>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</si>
  <si>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</si>
  <si>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</si>
  <si>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</si>
  <si>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</si>
  <si>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</si>
  <si>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</si>
  <si>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</si>
  <si>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</si>
  <si>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</si>
  <si>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</si>
  <si>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</si>
  <si>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</si>
  <si>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</si>
  <si>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</si>
  <si>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</si>
  <si>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</si>
  <si>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</si>
  <si>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</si>
  <si>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</si>
  <si>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</si>
  <si>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</si>
  <si>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</si>
  <si>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</si>
  <si>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</si>
  <si>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</si>
  <si>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</si>
  <si>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</si>
  <si>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</si>
  <si>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</si>
  <si>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</si>
  <si>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</si>
  <si>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</si>
  <si>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</si>
  <si>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</si>
  <si>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</si>
  <si>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</si>
  <si>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</si>
  <si>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</si>
  <si>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</si>
  <si>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</si>
  <si>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</si>
  <si>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</si>
  <si>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</si>
  <si>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</si>
  <si>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</si>
  <si>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</si>
  <si>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</si>
  <si>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</si>
  <si>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</si>
  <si>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</si>
  <si>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</si>
  <si>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</si>
  <si>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</si>
  <si>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</si>
  <si>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</si>
  <si>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</si>
  <si>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</si>
  <si>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</si>
  <si>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</si>
  <si>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</si>
  <si>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</si>
  <si>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</si>
  <si>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</si>
  <si>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</si>
  <si>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</si>
  <si>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</si>
  <si>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</si>
  <si>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</si>
  <si>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</si>
  <si>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</si>
  <si>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</si>
  <si>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</si>
  <si>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</si>
  <si>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</si>
  <si>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</si>
  <si>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</si>
  <si>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</si>
  <si>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</si>
  <si>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</si>
  <si>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</si>
  <si>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</si>
  <si>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</si>
  <si>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</si>
  <si>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</si>
  <si>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</si>
  <si>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</si>
  <si>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</si>
  <si>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</si>
  <si>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</si>
  <si>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</si>
  <si>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</si>
  <si>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</si>
  <si>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</si>
  <si>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</si>
  <si>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</si>
  <si>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</si>
  <si>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</si>
  <si>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</si>
  <si>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</si>
  <si>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</si>
  <si>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</si>
  <si>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</si>
  <si>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</si>
  <si>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</si>
  <si>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</si>
  <si>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</si>
  <si>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</si>
  <si>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</si>
  <si>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</si>
  <si>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</si>
  <si>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</si>
  <si>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</si>
  <si>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</si>
  <si>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</si>
  <si>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</si>
  <si>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</si>
  <si>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</si>
  <si>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</si>
  <si>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</si>
  <si>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</si>
  <si>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</si>
  <si>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</si>
  <si>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</si>
  <si>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</si>
  <si>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</si>
  <si>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</si>
  <si>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</si>
  <si>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</si>
  <si>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</si>
  <si>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</si>
  <si>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</si>
  <si>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</si>
  <si>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</si>
  <si>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</si>
  <si>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</si>
  <si>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</si>
  <si>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</si>
  <si>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</si>
  <si>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</si>
  <si>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</si>
  <si>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</si>
  <si>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</si>
  <si>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</si>
  <si>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</si>
  <si>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</si>
  <si>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</si>
  <si>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</si>
  <si>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</si>
  <si>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</si>
  <si>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</si>
  <si>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</si>
  <si>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</si>
  <si>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</si>
  <si>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</si>
  <si>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</si>
  <si>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</si>
  <si>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</si>
  <si>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</si>
  <si>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</si>
  <si>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</si>
  <si>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</si>
  <si>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</si>
  <si>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</si>
  <si>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</si>
  <si>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</si>
  <si>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</si>
  <si>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</si>
  <si>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</si>
  <si>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</si>
  <si>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</si>
  <si>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</si>
  <si>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</si>
  <si>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</si>
  <si>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</si>
  <si>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</si>
  <si>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</si>
  <si>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</si>
  <si>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</si>
  <si>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</si>
  <si>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</si>
  <si>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</si>
  <si>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</si>
  <si>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</si>
  <si>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</si>
  <si>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</si>
  <si>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</si>
  <si>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</si>
  <si>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</si>
  <si>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</si>
  <si>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</si>
  <si>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</si>
  <si>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</si>
  <si>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</si>
  <si>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</si>
  <si>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</si>
  <si>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</si>
  <si>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</si>
  <si>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</si>
  <si>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</si>
  <si>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</si>
  <si>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</si>
  <si>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</si>
  <si>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</si>
  <si>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</si>
  <si>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</si>
  <si>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</si>
  <si>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</si>
  <si>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</si>
  <si>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</si>
  <si>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</si>
  <si>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</si>
  <si>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</si>
  <si>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</si>
  <si>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</si>
  <si>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</si>
  <si>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</si>
  <si>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</si>
  <si>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</si>
  <si>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</si>
  <si>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</si>
  <si>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</si>
  <si>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</si>
  <si>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</si>
  <si>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</si>
  <si>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</si>
  <si>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</si>
  <si>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</si>
  <si>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</si>
  <si>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</si>
  <si>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</si>
  <si>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</si>
  <si>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</si>
  <si>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</si>
  <si>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</si>
  <si>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</si>
  <si>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</si>
  <si>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</si>
  <si>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</si>
  <si>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</si>
  <si>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</si>
  <si>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</si>
  <si>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</si>
  <si>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</si>
  <si>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</si>
  <si>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</si>
  <si>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</si>
  <si>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</si>
  <si>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</si>
  <si>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</si>
  <si>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</si>
  <si>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</si>
  <si>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</si>
  <si>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</si>
  <si>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</si>
  <si>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</si>
  <si>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</si>
  <si>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</si>
  <si>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</si>
  <si>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</si>
  <si>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</si>
  <si>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</si>
  <si>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</si>
  <si>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</si>
  <si>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</si>
  <si>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</si>
  <si>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</si>
  <si>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</si>
  <si>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</si>
  <si>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</si>
  <si>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</si>
  <si>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</si>
  <si>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</si>
  <si>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</si>
  <si>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</si>
  <si>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</si>
  <si>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</si>
  <si>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</si>
  <si>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</si>
  <si>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</si>
  <si>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</si>
  <si>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</si>
  <si>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</si>
  <si>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</si>
  <si>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</si>
  <si>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</si>
  <si>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</si>
  <si>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</si>
  <si>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</si>
  <si>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</si>
  <si>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</si>
  <si>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</si>
  <si>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</si>
  <si>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</si>
  <si>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</si>
  <si>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</si>
  <si>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</si>
  <si>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</si>
  <si>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</si>
  <si>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</si>
  <si>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</si>
  <si>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</si>
  <si>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</si>
  <si>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</si>
  <si>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</si>
  <si>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</si>
  <si>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</si>
  <si>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</si>
  <si>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</si>
  <si>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</si>
  <si>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</si>
  <si>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</si>
  <si>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</si>
  <si>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</si>
  <si>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</si>
  <si>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</si>
  <si>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</si>
  <si>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</si>
  <si>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</si>
  <si>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</si>
  <si>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</si>
  <si>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</si>
  <si>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</si>
  <si>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</si>
  <si>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</si>
  <si>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</si>
  <si>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</si>
  <si>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</si>
  <si>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</si>
  <si>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</si>
  <si>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</si>
  <si>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</si>
  <si>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</si>
  <si>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</si>
  <si>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</si>
  <si>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</si>
  <si>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</si>
  <si>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</si>
  <si>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</si>
  <si>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</si>
  <si>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</si>
  <si>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</si>
  <si>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</si>
  <si>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</si>
  <si>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</si>
  <si>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</si>
  <si>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</si>
  <si>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</si>
  <si>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</si>
  <si>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</si>
  <si>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</si>
  <si>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</si>
  <si>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</si>
  <si>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</si>
  <si>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</si>
  <si>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</si>
  <si>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</si>
  <si>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</si>
  <si>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</si>
  <si>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</si>
  <si>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</si>
  <si>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</si>
  <si>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</si>
  <si>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</si>
  <si>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</si>
  <si>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</si>
  <si>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</si>
  <si>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</si>
  <si>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</si>
  <si>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</si>
  <si>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</si>
  <si>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</si>
  <si>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</si>
  <si>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</si>
  <si>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</si>
  <si>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</si>
  <si>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</si>
  <si>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</si>
  <si>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</si>
  <si>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</si>
  <si>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</si>
  <si>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</si>
  <si>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</si>
  <si>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</si>
  <si>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</si>
  <si>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</si>
  <si>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</si>
  <si>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</si>
  <si>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</si>
  <si>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</si>
  <si>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</si>
  <si>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</si>
  <si>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</si>
  <si>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</si>
  <si>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</si>
  <si>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</si>
  <si>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</si>
  <si>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</si>
  <si>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</si>
  <si>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</si>
  <si>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</si>
  <si>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</si>
  <si>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</si>
  <si>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</si>
  <si>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</si>
  <si>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</si>
  <si>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</si>
  <si>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</si>
  <si>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</si>
  <si>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</si>
  <si>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</si>
  <si>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</si>
  <si>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</si>
  <si>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</si>
  <si>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</si>
  <si>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</si>
  <si>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</si>
  <si>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</si>
  <si>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</si>
  <si>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</si>
  <si>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</si>
  <si>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</si>
  <si>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</si>
  <si>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</si>
  <si>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</si>
  <si>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</si>
  <si>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</si>
  <si>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</si>
  <si>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</si>
  <si>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</si>
  <si>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</si>
  <si>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</si>
  <si>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</si>
  <si>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</si>
  <si>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</si>
  <si>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</si>
  <si>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</si>
  <si>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</si>
  <si>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</si>
  <si>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</si>
  <si>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</si>
  <si>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</si>
  <si>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</si>
  <si>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</si>
  <si>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</si>
  <si>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</si>
  <si>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</si>
  <si>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</si>
  <si>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</si>
  <si>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</si>
  <si>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</si>
  <si>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</si>
  <si>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</si>
  <si>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</si>
  <si>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</si>
  <si>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</si>
  <si>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</si>
  <si>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</si>
  <si>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</si>
  <si>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</si>
  <si>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</si>
  <si>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</si>
  <si>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</si>
  <si>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</si>
  <si>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</si>
  <si>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</si>
  <si>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</si>
  <si>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</si>
  <si>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</si>
  <si>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</si>
  <si>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</si>
  <si>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</si>
  <si>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</si>
  <si>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</si>
  <si>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</si>
  <si>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</si>
  <si>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</si>
  <si>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</si>
  <si>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</si>
  <si>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</si>
  <si>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</si>
  <si>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</si>
  <si>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</si>
  <si>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</si>
  <si>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</si>
  <si>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</si>
  <si>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</si>
  <si>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</si>
  <si>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</si>
  <si>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</si>
  <si>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</si>
  <si>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</si>
  <si>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</si>
  <si>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</si>
  <si>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</si>
  <si>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</si>
  <si>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</si>
  <si>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</si>
  <si>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</si>
  <si>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</si>
  <si>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</si>
  <si>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</si>
  <si>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</si>
  <si>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</si>
  <si>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</si>
  <si>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</si>
  <si>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</si>
  <si>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</si>
  <si>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</si>
  <si>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</si>
  <si>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</si>
  <si>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</si>
  <si>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</si>
  <si>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</si>
  <si>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</si>
  <si>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</si>
  <si>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</si>
  <si>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</si>
  <si>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</si>
  <si>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</si>
  <si>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</si>
  <si>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</si>
  <si>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</si>
  <si>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</si>
  <si>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</si>
  <si>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</si>
  <si>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</si>
  <si>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</si>
  <si>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</si>
  <si>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</si>
  <si>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</si>
  <si>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</si>
  <si>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</si>
  <si>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</si>
  <si>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</si>
  <si>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</si>
  <si>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</si>
  <si>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</si>
  <si>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</si>
  <si>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</si>
  <si>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</si>
  <si>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</si>
  <si>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</si>
  <si>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</si>
  <si>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</si>
  <si>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</si>
  <si>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</si>
  <si>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</si>
  <si>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</si>
  <si>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</si>
  <si>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</si>
  <si>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</si>
  <si>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</si>
  <si>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</si>
  <si>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</si>
  <si>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</si>
  <si>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</si>
  <si>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</si>
  <si>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</si>
  <si>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</si>
  <si>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</si>
  <si>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</si>
  <si>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</si>
  <si>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</si>
  <si>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</si>
  <si>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</si>
  <si>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</si>
  <si>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</si>
  <si>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</si>
  <si>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</si>
  <si>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</si>
  <si>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</si>
  <si>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</si>
  <si>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</si>
  <si>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</si>
  <si>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</si>
  <si>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</si>
  <si>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</si>
  <si>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</si>
  <si>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</si>
  <si>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</si>
  <si>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</si>
  <si>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</si>
  <si>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</si>
  <si>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</si>
  <si>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</si>
  <si>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</si>
  <si>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</si>
  <si>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</si>
  <si>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</si>
  <si>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</si>
  <si>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</si>
  <si>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</si>
  <si>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</si>
  <si>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</si>
  <si>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</si>
  <si>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</si>
  <si>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</si>
  <si>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</si>
  <si>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</si>
  <si>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</si>
  <si>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</si>
  <si>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</si>
  <si>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</si>
  <si>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</si>
  <si>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</si>
  <si>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</si>
  <si>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</si>
  <si>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</si>
  <si>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</si>
  <si>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</si>
  <si>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</si>
  <si>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</si>
  <si>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</si>
  <si>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</si>
  <si>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</si>
  <si>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</si>
  <si>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</si>
  <si>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</si>
  <si>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</si>
  <si>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</si>
  <si>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</si>
  <si>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</si>
  <si>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</si>
  <si>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</si>
  <si>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</si>
  <si>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</si>
  <si>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</si>
  <si>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</si>
  <si>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</si>
  <si>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</si>
  <si>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</si>
  <si>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</si>
  <si>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</si>
  <si>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</si>
  <si>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</si>
  <si>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</si>
  <si>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</si>
  <si>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</si>
  <si>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</si>
  <si>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</si>
  <si>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</si>
  <si>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</si>
  <si>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</si>
  <si>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</si>
  <si>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</si>
  <si>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</si>
  <si>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</si>
  <si>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</si>
  <si>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</si>
  <si>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</si>
  <si>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</si>
  <si>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</si>
  <si>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</si>
  <si>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</si>
  <si>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</si>
  <si>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</si>
  <si>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</si>
  <si>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</si>
  <si>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</si>
  <si>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</si>
  <si>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</si>
  <si>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</si>
  <si>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</si>
  <si>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</si>
  <si>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</si>
  <si>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</si>
  <si>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</si>
  <si>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</si>
  <si>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</si>
  <si>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</si>
  <si>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</si>
  <si>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</si>
  <si>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</si>
  <si>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</si>
  <si>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</si>
  <si>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</si>
  <si>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</si>
  <si>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</si>
  <si>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</si>
  <si>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</si>
  <si>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</si>
  <si>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</si>
  <si>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</si>
  <si>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</si>
  <si>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</si>
  <si>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</si>
  <si>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</si>
  <si>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</si>
  <si>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</si>
  <si>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</si>
  <si>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</si>
  <si>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</si>
  <si>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</si>
  <si>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</si>
  <si>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</si>
  <si>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</si>
  <si>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</si>
  <si>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</si>
  <si>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</si>
  <si>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</si>
  <si>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</si>
  <si>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</si>
  <si>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</si>
  <si>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</si>
  <si>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</si>
  <si>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</si>
  <si>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</si>
  <si>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</si>
  <si>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</si>
  <si>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</si>
  <si>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</si>
  <si>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</si>
  <si>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</si>
  <si>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</si>
  <si>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</si>
  <si>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</si>
  <si>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</si>
  <si>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</si>
  <si>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</si>
  <si>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</si>
  <si>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</si>
  <si>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</si>
  <si>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</si>
  <si>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</si>
  <si>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</si>
  <si>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</si>
  <si>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</si>
  <si>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</si>
  <si>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</si>
  <si>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</si>
  <si>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</si>
  <si>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</si>
  <si>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</si>
  <si>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</si>
  <si>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</si>
  <si>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</si>
  <si>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</si>
  <si>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</si>
  <si>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</si>
  <si>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</si>
  <si>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</si>
  <si>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</si>
  <si>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</si>
  <si>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</si>
  <si>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</si>
  <si>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</si>
  <si>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</si>
  <si>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</si>
  <si>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</si>
  <si>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</si>
  <si>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</si>
  <si>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</si>
  <si>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</si>
  <si>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</si>
  <si>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</si>
  <si>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</si>
  <si>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</si>
  <si>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</si>
  <si>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</si>
  <si>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</si>
  <si>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</si>
  <si>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</si>
  <si>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</si>
  <si>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</si>
  <si>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</si>
  <si>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</si>
  <si>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</si>
  <si>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</si>
  <si>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</si>
  <si>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</si>
  <si>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</si>
  <si>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</si>
  <si>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</si>
  <si>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</si>
  <si>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</si>
  <si>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</si>
  <si>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</si>
  <si>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</si>
  <si>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</si>
  <si>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</si>
  <si>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</si>
  <si>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</si>
  <si>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</si>
  <si>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</si>
  <si>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</si>
  <si>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</si>
  <si>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</si>
  <si>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</si>
  <si>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</si>
  <si>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</si>
  <si>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</si>
  <si>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</si>
  <si>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</si>
  <si>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</si>
  <si>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</si>
  <si>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</si>
  <si>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</si>
  <si>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</si>
  <si>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</si>
  <si>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</si>
  <si>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</si>
  <si>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</si>
  <si>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</si>
  <si>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</si>
  <si>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</si>
  <si>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</si>
  <si>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</si>
  <si>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</si>
  <si>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</si>
  <si>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</si>
  <si>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</si>
  <si>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</si>
  <si>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</si>
  <si>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</si>
  <si>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</si>
  <si>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</si>
  <si>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</si>
  <si>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</si>
  <si>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</si>
  <si>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</si>
  <si>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</si>
  <si>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</si>
  <si>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</si>
  <si>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</si>
  <si>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</si>
  <si>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</si>
  <si>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</si>
  <si>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</si>
  <si>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</si>
  <si>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</si>
  <si>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</si>
  <si>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</si>
  <si>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</si>
  <si>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</si>
  <si>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</si>
  <si>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</si>
  <si>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</si>
  <si>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</si>
  <si>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</si>
  <si>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</si>
  <si>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</si>
  <si>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</si>
  <si>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</si>
  <si>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</si>
  <si>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</si>
  <si>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</si>
  <si>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</si>
  <si>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</si>
  <si>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</si>
  <si>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</si>
  <si>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</si>
  <si>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</si>
  <si>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</si>
  <si>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</si>
  <si>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</si>
  <si>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</si>
  <si>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</si>
  <si>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</si>
  <si>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</si>
  <si>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</si>
  <si>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</si>
  <si>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</si>
  <si>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</si>
  <si>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</si>
  <si>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</si>
  <si>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</si>
  <si>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</si>
  <si>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</si>
  <si>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</si>
  <si>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</si>
  <si>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</si>
  <si>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</si>
  <si>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</si>
  <si>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</si>
  <si>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</si>
  <si>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</si>
  <si>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</si>
  <si>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</si>
  <si>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</si>
  <si>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</si>
  <si>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</si>
  <si>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</si>
  <si>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</si>
  <si>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</si>
  <si>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</si>
  <si>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</si>
  <si>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</si>
  <si>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</si>
  <si>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</si>
  <si>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</si>
  <si>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</si>
  <si>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</si>
  <si>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</si>
  <si>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</si>
  <si>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</si>
  <si>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</si>
  <si>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</si>
  <si>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</si>
  <si>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</si>
  <si>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</si>
  <si>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</si>
  <si>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</si>
  <si>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</si>
  <si>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</si>
  <si>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</si>
  <si>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</si>
  <si>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</si>
  <si>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</si>
  <si>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</si>
  <si>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</si>
  <si>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</si>
  <si>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</si>
  <si>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</si>
  <si>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</si>
  <si>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</si>
  <si>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</si>
  <si>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</si>
  <si>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</si>
  <si>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</si>
  <si>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</si>
  <si>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</si>
  <si>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</si>
  <si>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</si>
  <si>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</si>
  <si>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</si>
  <si>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</si>
  <si>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</si>
  <si>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</si>
  <si>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</si>
  <si>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</si>
  <si>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</si>
  <si>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</si>
  <si>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</si>
  <si>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</si>
  <si>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</si>
  <si>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</si>
  <si>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</si>
  <si>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</si>
  <si>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</si>
  <si>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</si>
  <si>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</si>
  <si>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</si>
  <si>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</si>
  <si>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</si>
  <si>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</si>
  <si>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</si>
  <si>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</si>
  <si>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</si>
  <si>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</si>
  <si>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</si>
  <si>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</si>
  <si>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</si>
  <si>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</si>
  <si>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</si>
  <si>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</si>
  <si>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</si>
  <si>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</si>
  <si>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</si>
  <si>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</si>
  <si>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</si>
  <si>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</si>
  <si>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</si>
  <si>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</si>
  <si>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</si>
  <si>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</si>
  <si>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</si>
  <si>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</si>
  <si>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</si>
  <si>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</si>
  <si>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</si>
  <si>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</si>
  <si>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</si>
  <si>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</si>
  <si>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</si>
  <si>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</si>
  <si>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</si>
  <si>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</si>
  <si>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</si>
  <si>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</si>
  <si>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</si>
  <si>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</si>
  <si>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</si>
  <si>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</si>
  <si>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</si>
  <si>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</si>
  <si>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</si>
  <si>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</si>
  <si>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</si>
  <si>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</si>
  <si>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</si>
  <si>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</si>
  <si>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</si>
  <si>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</si>
  <si>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</si>
  <si>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</si>
  <si>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</si>
  <si>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</si>
  <si>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</si>
  <si>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</si>
  <si>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</si>
  <si>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</si>
  <si>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</si>
  <si>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</si>
  <si>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</si>
  <si>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</si>
  <si>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</si>
  <si>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</si>
  <si>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</si>
  <si>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</si>
  <si>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</si>
  <si>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</si>
  <si>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</si>
  <si>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</si>
  <si>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</si>
  <si>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</si>
  <si>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</si>
  <si>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</si>
  <si>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</si>
  <si>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</si>
  <si>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</si>
  <si>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</si>
  <si>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</si>
  <si>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</si>
  <si>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</si>
  <si>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</si>
  <si>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</si>
  <si>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</si>
  <si>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</si>
  <si>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</si>
  <si>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</si>
  <si>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</si>
  <si>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</si>
  <si>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</si>
  <si>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</si>
  <si>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</si>
  <si>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</si>
  <si>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</si>
  <si>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</si>
  <si>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</si>
  <si>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</si>
  <si>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</si>
  <si>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</si>
  <si>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</si>
  <si>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</si>
  <si>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</si>
  <si>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</si>
  <si>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</si>
  <si>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</si>
  <si>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</si>
  <si>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</si>
  <si>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</si>
  <si>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</si>
  <si>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</si>
  <si>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</si>
  <si>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</si>
  <si>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</si>
  <si>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</si>
  <si>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</si>
  <si>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</si>
  <si>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</si>
  <si>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</si>
  <si>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</si>
  <si>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</si>
  <si>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</si>
  <si>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</si>
  <si>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</si>
  <si>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</si>
  <si>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</si>
  <si>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</si>
  <si>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</si>
  <si>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</si>
  <si>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</si>
  <si>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</si>
  <si>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</si>
  <si>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</si>
  <si>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</si>
  <si>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</si>
  <si>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</si>
  <si>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</si>
  <si>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</si>
  <si>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</si>
  <si>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</si>
  <si>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</si>
  <si>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</si>
  <si>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</si>
  <si>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</si>
  <si>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</si>
  <si>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</si>
  <si>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</si>
  <si>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</si>
  <si>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</si>
  <si>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</si>
  <si>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</si>
  <si>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</si>
  <si>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</si>
  <si>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</si>
  <si>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</si>
  <si>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</si>
  <si>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</si>
  <si>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</si>
  <si>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</si>
  <si>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</si>
  <si>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</si>
  <si>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</si>
  <si>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</si>
  <si>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</si>
  <si>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</si>
  <si>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</si>
  <si>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</si>
  <si>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</si>
  <si>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</si>
  <si>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</si>
  <si>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</si>
  <si>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</si>
  <si>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</si>
  <si>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</si>
  <si>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</si>
  <si>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</si>
  <si>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</si>
  <si>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</si>
  <si>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</si>
  <si>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</si>
  <si>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</si>
  <si>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</si>
  <si>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</si>
  <si>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</si>
  <si>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</si>
  <si>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</si>
  <si>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</si>
  <si>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</si>
  <si>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</si>
  <si>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</si>
  <si>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</si>
  <si>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</si>
  <si>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</si>
  <si>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</si>
  <si>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</si>
  <si>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</si>
  <si>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</si>
  <si>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</si>
  <si>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</si>
  <si>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</si>
  <si>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</si>
  <si>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</si>
  <si>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</si>
  <si>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</si>
  <si>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</si>
  <si>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</si>
  <si>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</si>
  <si>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</si>
  <si>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</si>
  <si>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</si>
  <si>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</si>
  <si>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</si>
  <si>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</si>
  <si>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</si>
  <si>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</si>
  <si>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</si>
  <si>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</si>
  <si>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</si>
  <si>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</si>
  <si>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</si>
  <si>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</si>
  <si>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</si>
  <si>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</si>
  <si>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</si>
  <si>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</si>
  <si>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</si>
  <si>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</si>
  <si>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</si>
  <si>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</si>
  <si>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</si>
  <si>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</si>
  <si>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</si>
  <si>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</si>
  <si>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</si>
  <si>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</si>
  <si>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</si>
  <si>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</si>
  <si>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</si>
  <si>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</si>
  <si>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</si>
  <si>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</si>
  <si>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</si>
  <si>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</si>
  <si>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</si>
  <si>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</si>
  <si>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</si>
  <si>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</si>
  <si>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</si>
  <si>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</si>
  <si>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</si>
  <si>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</si>
  <si>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</si>
  <si>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</si>
  <si>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</si>
  <si>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</si>
  <si>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</si>
  <si>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</si>
  <si>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</si>
  <si>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</si>
  <si>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</si>
  <si>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</si>
  <si>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</si>
  <si>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</si>
  <si>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</si>
  <si>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</si>
  <si>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</si>
  <si>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</si>
  <si>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</si>
  <si>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</si>
  <si>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</si>
  <si>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</si>
  <si>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</si>
  <si>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</si>
  <si>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</si>
  <si>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</si>
  <si>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</si>
  <si>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</si>
  <si>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</si>
  <si>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</si>
  <si>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</si>
  <si>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</si>
  <si>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</si>
  <si>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</si>
  <si>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</si>
  <si>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</si>
  <si>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</si>
  <si>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</si>
  <si>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</si>
  <si>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</si>
  <si>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</si>
  <si>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</si>
  <si>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</si>
  <si>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</si>
  <si>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</si>
  <si>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</si>
  <si>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</si>
  <si>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</si>
  <si>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</si>
  <si>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</si>
  <si>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</si>
  <si>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</si>
  <si>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</si>
  <si>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</si>
  <si>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</si>
  <si>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</si>
  <si>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</si>
  <si>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</si>
  <si>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</si>
  <si>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</si>
  <si>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</si>
  <si>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</si>
  <si>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</si>
  <si>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</si>
  <si>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</si>
  <si>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</si>
  <si>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</si>
  <si>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</si>
  <si>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</si>
  <si>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</si>
  <si>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</si>
  <si>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</si>
  <si>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</si>
  <si>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</si>
  <si>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</si>
  <si>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</si>
  <si>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</si>
  <si>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</si>
  <si>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</si>
  <si>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</si>
  <si>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</si>
  <si>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</si>
  <si>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</si>
  <si>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</si>
  <si>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</si>
  <si>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</si>
  <si>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</si>
  <si>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</si>
  <si>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</si>
  <si>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</si>
  <si>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</si>
  <si>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</si>
  <si>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</si>
  <si>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</si>
  <si>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</si>
  <si>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</si>
  <si>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</si>
  <si>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</si>
  <si>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</si>
  <si>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</si>
  <si>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</si>
  <si>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</si>
  <si>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</si>
  <si>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</si>
  <si>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</si>
  <si>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</si>
  <si>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</si>
  <si>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</si>
  <si>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</si>
  <si>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</si>
  <si>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</si>
  <si>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</si>
  <si>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</si>
  <si>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</si>
  <si>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</si>
  <si>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</si>
  <si>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</si>
  <si>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</si>
  <si>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</si>
  <si>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</si>
  <si>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</si>
  <si>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</si>
  <si>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</si>
  <si>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</si>
  <si>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</si>
  <si>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</si>
  <si>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</si>
  <si>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</si>
  <si>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</si>
  <si>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</si>
  <si>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</si>
  <si>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</si>
  <si>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</si>
  <si>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</si>
  <si>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</si>
  <si>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</si>
  <si>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</si>
  <si>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</si>
  <si>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</si>
  <si>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</si>
  <si>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</si>
  <si>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</si>
  <si>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</si>
  <si>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</si>
  <si>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</si>
  <si>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</si>
  <si>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</si>
  <si>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</si>
  <si>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</si>
  <si>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</si>
  <si>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</si>
  <si>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</si>
  <si>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</si>
  <si>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</si>
  <si>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</si>
  <si>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</si>
  <si>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</si>
  <si>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</si>
  <si>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</si>
  <si>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</si>
  <si>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</si>
  <si>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</si>
  <si>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</si>
  <si>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</si>
  <si>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</si>
  <si>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</si>
  <si>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</si>
  <si>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</si>
  <si>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</si>
  <si>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</si>
  <si>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</si>
  <si>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</si>
  <si>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</si>
  <si>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</si>
  <si>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</si>
  <si>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</si>
  <si>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</si>
  <si>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</si>
  <si>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</si>
  <si>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</si>
  <si>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</si>
  <si>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</si>
  <si>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</si>
  <si>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</si>
  <si>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</si>
  <si>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</si>
  <si>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</si>
  <si>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</si>
  <si>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</si>
  <si>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</si>
  <si>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</si>
  <si>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</si>
  <si>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</si>
  <si>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</si>
  <si>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</si>
  <si>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</si>
  <si>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</si>
  <si>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</si>
  <si>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</si>
  <si>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</si>
  <si>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</si>
  <si>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</si>
  <si>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</si>
  <si>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</si>
  <si>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</si>
  <si>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</si>
  <si>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</si>
  <si>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</si>
  <si>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</si>
  <si>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</si>
  <si>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</si>
  <si>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</si>
  <si>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</si>
  <si>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</si>
  <si>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</si>
  <si>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</si>
  <si>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</si>
  <si>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</si>
  <si>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</si>
  <si>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</si>
  <si>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</si>
  <si>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</si>
  <si>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</si>
  <si>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</si>
  <si>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</si>
  <si>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</si>
  <si>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</si>
  <si>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</si>
  <si>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</si>
  <si>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</si>
  <si>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</si>
  <si>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</si>
  <si>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</si>
  <si>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</si>
  <si>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</si>
  <si>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</si>
  <si>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</si>
  <si>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</si>
  <si>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</si>
  <si>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</si>
  <si>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</si>
  <si>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</si>
  <si>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</si>
  <si>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</si>
  <si>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</si>
  <si>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</si>
  <si>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</si>
  <si>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</si>
  <si>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</si>
  <si>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</si>
  <si>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</si>
  <si>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</si>
  <si>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</si>
  <si>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</si>
  <si>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</si>
  <si>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</si>
  <si>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</si>
  <si>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</si>
  <si>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</si>
  <si>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</si>
  <si>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</si>
  <si>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</si>
  <si>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</si>
  <si>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</si>
  <si>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</si>
  <si>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</si>
  <si>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</si>
  <si>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</si>
  <si>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</si>
  <si>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</si>
  <si>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</si>
  <si>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</si>
  <si>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</si>
  <si>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</si>
  <si>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</si>
  <si>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</si>
  <si>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</si>
  <si>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</si>
  <si>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</si>
  <si>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</si>
  <si>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</si>
  <si>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</si>
  <si>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</si>
  <si>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</si>
  <si>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</si>
  <si>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</si>
  <si>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</si>
  <si>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</si>
  <si>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</si>
  <si>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</si>
  <si>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</si>
  <si>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</si>
  <si>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</si>
  <si>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</si>
  <si>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</si>
  <si>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</si>
  <si>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</si>
  <si>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</si>
  <si>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</si>
  <si>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</si>
  <si>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</si>
  <si>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</si>
  <si>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</si>
  <si>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</si>
  <si>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</si>
  <si>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</si>
  <si>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</si>
  <si>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</si>
  <si>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</si>
  <si>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</si>
  <si>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</si>
  <si>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</si>
  <si>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</si>
  <si>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</si>
  <si>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</si>
  <si>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</si>
  <si>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</si>
  <si>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</si>
  <si>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</si>
  <si>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</si>
  <si>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</si>
  <si>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</si>
  <si>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</si>
  <si>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</si>
  <si>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</si>
  <si>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</si>
  <si>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</si>
  <si>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</si>
  <si>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</si>
  <si>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</si>
  <si>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</si>
  <si>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</si>
  <si>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</si>
  <si>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</si>
  <si>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</si>
  <si>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</si>
  <si>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</si>
  <si>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</si>
  <si>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</si>
  <si>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</si>
  <si>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</si>
  <si>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</si>
  <si>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</si>
  <si>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</si>
  <si>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</si>
  <si>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</si>
  <si>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</si>
  <si>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</si>
  <si>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</si>
  <si>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</si>
  <si>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</si>
  <si>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</si>
  <si>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</si>
  <si>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</si>
  <si>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</si>
  <si>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</si>
  <si>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</si>
  <si>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</si>
  <si>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</si>
  <si>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</si>
  <si>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</si>
  <si>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</si>
  <si>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</si>
  <si>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</si>
  <si>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</si>
  <si>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</si>
  <si>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</si>
  <si>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</si>
  <si>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</si>
  <si>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</si>
  <si>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</si>
  <si>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</si>
  <si>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</si>
  <si>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</si>
  <si>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</si>
  <si>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</si>
  <si>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</si>
  <si>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</si>
  <si>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</si>
  <si>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</si>
  <si>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</si>
  <si>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</si>
  <si>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</si>
  <si>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</si>
  <si>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</si>
  <si>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</si>
  <si>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</si>
  <si>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</si>
  <si>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</si>
  <si>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</si>
  <si>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</si>
  <si>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</si>
  <si>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</si>
  <si>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</si>
  <si>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</si>
  <si>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</si>
  <si>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</si>
  <si>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</si>
  <si>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</si>
  <si>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</si>
  <si>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</si>
  <si>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</si>
  <si>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</si>
  <si>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</si>
  <si>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</si>
  <si>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</si>
  <si>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</si>
  <si>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</si>
  <si>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</si>
  <si>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</si>
  <si>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</si>
  <si>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</si>
  <si>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</si>
  <si>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</si>
  <si>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</si>
  <si>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</si>
  <si>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</si>
  <si>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</si>
  <si>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</si>
  <si>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</si>
  <si>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</si>
  <si>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</si>
  <si>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</si>
  <si>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</si>
  <si>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</si>
  <si>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</si>
  <si>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</si>
  <si>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</si>
  <si>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</si>
  <si>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</si>
  <si>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</si>
  <si>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</si>
  <si>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</si>
  <si>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</si>
  <si>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</si>
  <si>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</si>
  <si>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</si>
  <si>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</si>
  <si>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</si>
  <si>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</si>
  <si>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</si>
  <si>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</si>
  <si>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</si>
  <si>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</si>
  <si>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</si>
  <si>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</si>
  <si>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</si>
  <si>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</si>
  <si>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</si>
  <si>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</si>
  <si>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</si>
  <si>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</si>
  <si>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</si>
  <si>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</si>
  <si>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</si>
  <si>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</si>
  <si>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</si>
  <si>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</si>
  <si>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</si>
  <si>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</si>
  <si>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</si>
  <si>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</si>
  <si>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</si>
  <si>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</si>
  <si>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</si>
  <si>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</si>
  <si>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</si>
  <si>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</si>
  <si>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</si>
  <si>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</si>
  <si>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</si>
  <si>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</si>
  <si>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</si>
  <si>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</si>
  <si>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</si>
  <si>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</si>
  <si>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</si>
  <si>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</si>
  <si>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</si>
  <si>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</si>
  <si>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</si>
  <si>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</si>
  <si>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</si>
  <si>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</si>
  <si>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</si>
  <si>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</si>
  <si>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</si>
  <si>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</si>
  <si>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</si>
  <si>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</si>
  <si>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</si>
  <si>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</si>
  <si>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</si>
  <si>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</si>
  <si>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</si>
  <si>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</si>
  <si>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</si>
  <si>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</si>
  <si>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</si>
  <si>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</si>
  <si>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</si>
  <si>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</si>
  <si>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</si>
  <si>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</si>
  <si>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</si>
  <si>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</si>
  <si>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</si>
  <si>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</si>
  <si>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</si>
  <si>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</si>
  <si>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</si>
  <si>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</si>
  <si>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</si>
  <si>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</si>
  <si>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</si>
  <si>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</si>
  <si>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</si>
  <si>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</si>
  <si>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</si>
  <si>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</si>
  <si>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</si>
  <si>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</si>
  <si>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</si>
  <si>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</si>
  <si>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</si>
  <si>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</si>
  <si>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</si>
  <si>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</si>
  <si>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</si>
  <si>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</si>
  <si>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</si>
  <si>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</si>
  <si>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</si>
  <si>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</si>
  <si>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</si>
  <si>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</si>
  <si>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</si>
  <si>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</si>
  <si>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</si>
  <si>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</si>
  <si>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</si>
  <si>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</si>
  <si>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</si>
  <si>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</si>
  <si>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</si>
  <si>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</si>
  <si>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</si>
  <si>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</si>
  <si>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</si>
  <si>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</si>
  <si>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</si>
  <si>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</si>
  <si>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</si>
  <si>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</si>
  <si>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</si>
  <si>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</si>
  <si>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</si>
  <si>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</si>
  <si>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</si>
  <si>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</si>
  <si>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</si>
  <si>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</si>
  <si>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</si>
  <si>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</si>
  <si>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</si>
  <si>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</si>
  <si>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</si>
  <si>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</si>
  <si>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</si>
  <si>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</si>
  <si>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</si>
  <si>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</si>
  <si>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</si>
  <si>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</si>
  <si>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</si>
  <si>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</si>
  <si>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</si>
  <si>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</si>
  <si>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</si>
  <si>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</si>
  <si>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</si>
  <si>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</si>
  <si>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</si>
  <si>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</si>
  <si>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</si>
  <si>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</si>
  <si>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</si>
  <si>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</si>
  <si>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</si>
  <si>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</si>
  <si>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</si>
  <si>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</si>
  <si>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</si>
  <si>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</si>
  <si>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</si>
  <si>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</si>
  <si>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</si>
  <si>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</si>
  <si>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</si>
  <si>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</si>
  <si>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</si>
  <si>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</si>
  <si>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</si>
  <si>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</si>
  <si>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</si>
  <si>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</si>
  <si>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</si>
  <si>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</si>
  <si>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</si>
  <si>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</si>
  <si>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</si>
  <si>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</si>
  <si>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</si>
  <si>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</si>
  <si>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</si>
  <si>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</si>
  <si>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</si>
  <si>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</si>
  <si>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</si>
  <si>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</si>
  <si>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</si>
  <si>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</si>
  <si>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</si>
  <si>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</si>
  <si>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</si>
  <si>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</si>
  <si>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</si>
  <si>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</si>
  <si>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</si>
  <si>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</si>
  <si>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</si>
  <si>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</si>
  <si>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</si>
  <si>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</si>
  <si>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</si>
  <si>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</si>
  <si>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</si>
  <si>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</si>
  <si>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</si>
  <si>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</si>
  <si>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</si>
  <si>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</si>
  <si>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</si>
  <si>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</si>
  <si>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</si>
  <si>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</si>
  <si>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</si>
  <si>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</si>
  <si>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</si>
  <si>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</si>
  <si>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</si>
  <si>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</si>
  <si>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</si>
  <si>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</si>
  <si>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</si>
  <si>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</si>
  <si>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</si>
  <si>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</si>
  <si>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</si>
  <si>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</si>
  <si>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</si>
  <si>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</si>
  <si>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</si>
  <si>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</si>
  <si>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</si>
  <si>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</si>
  <si>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</si>
  <si>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</si>
  <si>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</si>
  <si>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</si>
  <si>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</si>
  <si>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</si>
  <si>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</si>
  <si>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</si>
  <si>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</si>
  <si>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</si>
  <si>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</si>
  <si>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</si>
  <si>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</si>
  <si>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</si>
  <si>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</si>
  <si>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</si>
  <si>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</si>
  <si>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</si>
  <si>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</si>
  <si>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</si>
  <si>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</si>
  <si>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</si>
  <si>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</si>
  <si>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</si>
  <si>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</si>
  <si>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</si>
  <si>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</si>
  <si>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</si>
  <si>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</si>
  <si>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</si>
  <si>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</si>
  <si>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</si>
  <si>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</si>
  <si>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</si>
  <si>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</si>
  <si>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</si>
  <si>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</si>
  <si>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</si>
  <si>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</si>
  <si>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</si>
  <si>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</si>
  <si>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</si>
  <si>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</si>
  <si>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</si>
  <si>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</si>
  <si>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</si>
  <si>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</si>
  <si>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</si>
  <si>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</si>
  <si>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</si>
  <si>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</si>
  <si>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</si>
  <si>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</si>
  <si>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</si>
  <si>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</si>
  <si>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</si>
  <si>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</si>
  <si>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</si>
  <si>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</si>
  <si>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</si>
  <si>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</si>
  <si>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</si>
  <si>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</si>
  <si>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</si>
  <si>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</si>
  <si>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</si>
  <si>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</si>
  <si>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</si>
  <si>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</si>
  <si>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</si>
  <si>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</si>
  <si>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</si>
  <si>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</si>
  <si>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</si>
  <si>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</si>
  <si>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</si>
  <si>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</si>
  <si>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</si>
  <si>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</si>
  <si>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</si>
  <si>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</si>
  <si>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</si>
  <si>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</si>
  <si>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</si>
  <si>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</si>
  <si>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</si>
  <si>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</si>
  <si>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</si>
  <si>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</si>
  <si>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</si>
  <si>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</si>
  <si>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</si>
  <si>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</si>
  <si>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</si>
  <si>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</si>
  <si>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</si>
  <si>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</si>
  <si>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</si>
  <si>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</si>
  <si>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</si>
  <si>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</si>
  <si>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</si>
  <si>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</si>
  <si>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</si>
  <si>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</si>
  <si>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</si>
  <si>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</si>
  <si>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</si>
  <si>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</si>
  <si>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</si>
  <si>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</si>
  <si>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</si>
  <si>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</si>
  <si>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</si>
  <si>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</si>
  <si>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</si>
  <si>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</si>
  <si>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</si>
  <si>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</si>
  <si>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</si>
  <si>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</si>
  <si>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</si>
  <si>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</si>
  <si>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</si>
  <si>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</si>
  <si>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</si>
  <si>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</si>
  <si>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</si>
  <si>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</si>
  <si>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</si>
  <si>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</si>
  <si>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</si>
  <si>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</si>
  <si>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</si>
  <si>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</si>
  <si>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</si>
  <si>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</si>
  <si>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</si>
  <si>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</si>
  <si>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</si>
  <si>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</si>
  <si>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</si>
  <si>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</si>
  <si>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</si>
  <si>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</si>
  <si>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</si>
  <si>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</si>
  <si>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</si>
  <si>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</si>
  <si>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</si>
  <si>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</si>
  <si>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</si>
  <si>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</si>
  <si>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</si>
  <si>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</si>
  <si>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</si>
  <si>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</si>
  <si>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</si>
  <si>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</si>
  <si>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</si>
  <si>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</si>
  <si>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</si>
  <si>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</si>
  <si>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</si>
  <si>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</si>
  <si>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</si>
  <si>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</si>
  <si>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</si>
  <si>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</si>
  <si>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</si>
  <si>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</si>
  <si>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</si>
  <si>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</si>
  <si>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</si>
  <si>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</si>
  <si>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</si>
  <si>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</si>
  <si>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</si>
  <si>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</si>
  <si>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</si>
  <si>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</si>
  <si>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</si>
  <si>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</si>
  <si>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</si>
  <si>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</si>
  <si>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</si>
  <si>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</si>
  <si>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</si>
  <si>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</si>
  <si>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</si>
  <si>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</si>
  <si>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</si>
  <si>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</si>
  <si>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</si>
  <si>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</si>
  <si>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</si>
  <si>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</si>
  <si>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</si>
  <si>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</si>
  <si>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</si>
  <si>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</si>
  <si>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</si>
  <si>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</si>
  <si>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</si>
  <si>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</si>
  <si>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</si>
  <si>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</si>
  <si>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</si>
  <si>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</si>
  <si>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</si>
  <si>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</si>
  <si>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</si>
  <si>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</si>
  <si>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</si>
  <si>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</si>
  <si>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</si>
  <si>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</si>
  <si>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</si>
  <si>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</si>
  <si>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</si>
  <si>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</si>
  <si>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</si>
  <si>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</si>
  <si>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</si>
  <si>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</si>
  <si>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</si>
  <si>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</si>
  <si>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</si>
  <si>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</si>
  <si>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</si>
  <si>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</si>
  <si>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</si>
  <si>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</si>
  <si>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</si>
  <si>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</si>
  <si>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</si>
  <si>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</si>
  <si>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</si>
  <si>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</si>
  <si>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</si>
  <si>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</si>
  <si>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</si>
  <si>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</si>
  <si>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</si>
  <si>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</si>
  <si>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</si>
  <si>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</si>
  <si>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</si>
  <si>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</si>
  <si>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</si>
  <si>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</si>
  <si>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</si>
  <si>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</si>
  <si>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</si>
  <si>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</si>
  <si>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</si>
  <si>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</si>
  <si>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</si>
  <si>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</si>
  <si>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</si>
  <si>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</si>
  <si>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</si>
  <si>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</si>
  <si>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</si>
  <si>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</si>
  <si>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</si>
  <si>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</si>
  <si>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</si>
  <si>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</si>
  <si>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</si>
  <si>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</si>
  <si>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</si>
  <si>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</si>
  <si>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</si>
  <si>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</si>
  <si>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</si>
  <si>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</si>
  <si>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</si>
  <si>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</si>
  <si>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</si>
  <si>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</si>
  <si>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</si>
  <si>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</si>
  <si>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</si>
  <si>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</si>
  <si>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</si>
  <si>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</si>
  <si>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</si>
  <si>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</si>
  <si>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</si>
  <si>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</si>
  <si>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</si>
  <si>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</si>
  <si>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</si>
  <si>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</si>
  <si>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</si>
  <si>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</si>
  <si>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</si>
  <si>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</si>
  <si>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</si>
  <si>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</si>
  <si>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</si>
  <si>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</si>
  <si>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</si>
  <si>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</si>
  <si>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</si>
  <si>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</si>
  <si>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</si>
  <si>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</si>
  <si>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</si>
  <si>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</si>
  <si>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</si>
  <si>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</si>
  <si>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</si>
  <si>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</si>
  <si>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</si>
  <si>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</si>
  <si>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</si>
  <si>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</si>
  <si>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</si>
  <si>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</si>
  <si>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</si>
  <si>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</si>
  <si>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</si>
  <si>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</si>
  <si>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</si>
  <si>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</si>
  <si>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</si>
  <si>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</si>
  <si>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</si>
  <si>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</si>
  <si>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</si>
  <si>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</si>
  <si>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</si>
  <si>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</si>
  <si>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</si>
  <si>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</si>
  <si>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</si>
  <si>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</si>
  <si>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</si>
  <si>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</si>
  <si>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</si>
  <si>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</si>
  <si>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</si>
  <si>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</si>
  <si>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</si>
  <si>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</si>
  <si>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</si>
  <si>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</si>
  <si>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</si>
  <si>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</si>
  <si>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</si>
  <si>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</si>
  <si>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</si>
  <si>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</si>
  <si>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</si>
  <si>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</si>
  <si>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</si>
  <si>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</si>
  <si>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</si>
  <si>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</si>
  <si>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</si>
  <si>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</si>
  <si>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</si>
  <si>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</si>
  <si>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</si>
  <si>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</si>
  <si>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</si>
  <si>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</si>
  <si>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</si>
  <si>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</si>
  <si>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</si>
  <si>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</si>
  <si>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</si>
  <si>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</si>
  <si>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</si>
  <si>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</si>
  <si>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</si>
  <si>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</si>
  <si>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</si>
  <si>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</si>
  <si>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</si>
  <si>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</si>
  <si>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</si>
  <si>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</si>
  <si>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</si>
  <si>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</si>
  <si>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</si>
  <si>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</si>
  <si>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</si>
  <si>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</si>
  <si>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</si>
  <si>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</si>
  <si>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</si>
  <si>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</si>
  <si>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</si>
  <si>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</si>
  <si>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</si>
  <si>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</si>
  <si>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</si>
  <si>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</si>
  <si>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</si>
  <si>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</si>
  <si>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</si>
  <si>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</si>
  <si>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</si>
  <si>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</si>
  <si>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</si>
  <si>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</si>
  <si>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</si>
  <si>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</si>
  <si>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</si>
  <si>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</si>
  <si>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</si>
  <si>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</si>
  <si>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</si>
  <si>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</si>
  <si>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</si>
  <si>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</si>
  <si>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</si>
  <si>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</si>
  <si>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</si>
  <si>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</si>
  <si>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</si>
  <si>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</si>
  <si>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</si>
  <si>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</si>
  <si>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</si>
  <si>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</si>
  <si>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</si>
  <si>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</si>
  <si>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</si>
  <si>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</si>
  <si>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</si>
  <si>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</si>
  <si>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</si>
  <si>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</si>
  <si>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</si>
  <si>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</si>
  <si>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</si>
  <si>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</si>
  <si>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</si>
  <si>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</si>
  <si>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</si>
  <si>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</si>
  <si>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</si>
  <si>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</si>
  <si>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</si>
  <si>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</si>
  <si>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</si>
  <si>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</si>
  <si>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</si>
  <si>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</si>
  <si>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</si>
  <si>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</si>
  <si>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</si>
  <si>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</si>
  <si>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</si>
  <si>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</si>
  <si>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</si>
  <si>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</si>
  <si>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</si>
  <si>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</si>
  <si>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</si>
  <si>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</si>
  <si>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</si>
  <si>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</si>
  <si>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</si>
  <si>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</si>
  <si>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</si>
  <si>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</si>
  <si>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</si>
  <si>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</si>
  <si>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</si>
  <si>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</si>
  <si>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</si>
  <si>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</si>
  <si>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</si>
  <si>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</si>
  <si>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</si>
  <si>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</si>
  <si>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</si>
  <si>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</si>
  <si>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</si>
  <si>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</si>
  <si>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</si>
  <si>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</si>
  <si>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</si>
  <si>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</si>
  <si>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</si>
  <si>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</si>
  <si>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</si>
  <si>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</si>
  <si>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</si>
  <si>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</si>
  <si>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</si>
  <si>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</si>
  <si>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</si>
  <si>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</si>
  <si>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</si>
  <si>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</si>
  <si>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</si>
  <si>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</si>
  <si>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</si>
  <si>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</si>
  <si>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</si>
  <si>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</si>
  <si>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</si>
  <si>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</si>
  <si>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</si>
  <si>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</si>
  <si>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</si>
  <si>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</si>
  <si>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</si>
  <si>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</si>
  <si>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</si>
  <si>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</si>
  <si>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</si>
  <si>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</si>
  <si>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</si>
  <si>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</si>
  <si>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</si>
  <si>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</si>
  <si>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</si>
  <si>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</si>
  <si>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</si>
  <si>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</si>
  <si>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</si>
  <si>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</si>
  <si>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</si>
  <si>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</si>
  <si>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</si>
  <si>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</si>
  <si>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</si>
  <si>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</si>
  <si>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</si>
  <si>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</si>
  <si>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</si>
  <si>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</si>
  <si>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</si>
  <si>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</si>
  <si>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</si>
  <si>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</si>
  <si>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</si>
  <si>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</si>
  <si>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</si>
  <si>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</si>
  <si>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</si>
  <si>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</si>
  <si>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</si>
  <si>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</si>
  <si>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</si>
  <si>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</si>
  <si>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</si>
  <si>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</si>
  <si>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</si>
  <si>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</si>
  <si>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</si>
  <si>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</si>
  <si>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</si>
  <si>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</si>
  <si>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</si>
  <si>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</si>
  <si>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</si>
  <si>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</si>
  <si>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</si>
  <si>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</si>
  <si>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</si>
  <si>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</si>
  <si>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</si>
  <si>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</si>
  <si>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</si>
  <si>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</si>
  <si>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</si>
  <si>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</si>
  <si>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</si>
  <si>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</si>
  <si>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</si>
  <si>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</si>
  <si>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</si>
  <si>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</si>
  <si>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</si>
  <si>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</si>
  <si>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</si>
  <si>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</si>
  <si>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</si>
  <si>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</si>
  <si>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</si>
  <si>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</si>
  <si>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</si>
  <si>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</si>
  <si>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</si>
  <si>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</si>
  <si>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</si>
  <si>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</si>
  <si>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</si>
  <si>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</si>
  <si>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</si>
  <si>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</si>
  <si>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</si>
  <si>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</si>
  <si>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</si>
  <si>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</si>
  <si>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</si>
  <si>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</si>
  <si>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</si>
  <si>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</si>
  <si>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</si>
  <si>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</si>
  <si>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</si>
  <si>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</si>
  <si>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</si>
  <si>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</si>
  <si>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</si>
  <si>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</si>
  <si>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</si>
  <si>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</si>
  <si>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</si>
  <si>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</si>
  <si>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</si>
  <si>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</si>
  <si>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</si>
  <si>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</si>
  <si>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</si>
  <si>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</si>
  <si>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</si>
  <si>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</si>
  <si>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</si>
  <si>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</si>
  <si>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</si>
  <si>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</si>
  <si>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</si>
  <si>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</si>
  <si>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</si>
  <si>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</si>
  <si>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</si>
  <si>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</si>
  <si>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</si>
  <si>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</si>
  <si>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</si>
  <si>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</si>
  <si>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</si>
  <si>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</si>
  <si>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</si>
  <si>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</si>
  <si>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</si>
  <si>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</si>
  <si>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</si>
  <si>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</si>
  <si>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</si>
  <si>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</si>
  <si>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</si>
  <si>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</si>
  <si>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</si>
  <si>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</si>
  <si>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</si>
  <si>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</si>
  <si>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</si>
  <si>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</si>
  <si>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</si>
  <si>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</si>
  <si>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</si>
  <si>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</si>
  <si>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</si>
  <si>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</si>
  <si>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</si>
  <si>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</si>
  <si>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</si>
  <si>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</si>
  <si>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</si>
  <si>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</si>
  <si>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</si>
  <si>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</si>
  <si>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</si>
  <si>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</si>
  <si>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</si>
  <si>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</si>
  <si>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</si>
  <si>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</si>
  <si>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</si>
  <si>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</si>
  <si>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</si>
  <si>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</si>
  <si>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</si>
  <si>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</si>
  <si>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</si>
  <si>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</si>
  <si>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</si>
  <si>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</si>
  <si>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</si>
  <si>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</si>
  <si>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</si>
  <si>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</si>
  <si>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</si>
  <si>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</si>
  <si>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</si>
  <si>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</si>
  <si>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</si>
  <si>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</si>
  <si>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</si>
  <si>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</si>
  <si>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</si>
  <si>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</si>
  <si>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</si>
  <si>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</si>
  <si>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</si>
  <si>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</si>
  <si>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</si>
  <si>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</si>
  <si>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</si>
  <si>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</si>
  <si>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</si>
  <si>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</si>
  <si>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</si>
  <si>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</si>
  <si>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</si>
  <si>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</si>
  <si>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</si>
  <si>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</si>
  <si>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</si>
  <si>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</si>
  <si>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</si>
  <si>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</si>
  <si>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</si>
  <si>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</si>
  <si>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</si>
  <si>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</si>
  <si>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</si>
  <si>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</si>
  <si>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</si>
  <si>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</si>
  <si>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</si>
  <si>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</si>
  <si>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</si>
  <si>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</si>
  <si>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</si>
  <si>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</si>
  <si>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</si>
  <si>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</si>
  <si>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</si>
  <si>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</si>
  <si>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</si>
  <si>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</si>
  <si>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</si>
  <si>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</si>
  <si>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</si>
  <si>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</si>
  <si>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</si>
  <si>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</si>
  <si>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</si>
  <si>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</si>
  <si>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</si>
  <si>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</si>
  <si>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</si>
  <si>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</si>
  <si>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</si>
  <si>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</si>
  <si>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</si>
  <si>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</si>
  <si>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</si>
  <si>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</si>
  <si>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</si>
  <si>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</si>
  <si>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</si>
  <si>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</si>
  <si>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</si>
  <si>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</si>
  <si>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</si>
  <si>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</si>
  <si>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</si>
  <si>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</si>
  <si>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</si>
  <si>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</si>
  <si>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</si>
  <si>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</si>
  <si>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</si>
  <si>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</si>
  <si>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</si>
  <si>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</si>
  <si>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</si>
  <si>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</si>
  <si>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</si>
  <si>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</si>
  <si>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</si>
  <si>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</si>
  <si>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</si>
  <si>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</si>
  <si>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</si>
  <si>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</si>
  <si>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</si>
  <si>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</si>
  <si>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</si>
  <si>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</si>
  <si>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</si>
  <si>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</si>
  <si>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</si>
  <si>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</si>
  <si>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</si>
  <si>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</si>
  <si>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</si>
  <si>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</si>
  <si>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</si>
  <si>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</si>
  <si>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</si>
  <si>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</si>
  <si>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</si>
  <si>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</si>
  <si>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</si>
  <si>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</si>
  <si>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</si>
  <si>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</si>
  <si>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</si>
  <si>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</si>
  <si>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</si>
  <si>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</si>
  <si>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</si>
  <si>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</si>
  <si>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</si>
  <si>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</si>
  <si>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</si>
  <si>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</si>
  <si>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</si>
  <si>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</si>
  <si>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</si>
  <si>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</si>
  <si>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</si>
  <si>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</si>
  <si>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</si>
  <si>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</si>
  <si>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</si>
  <si>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</si>
  <si>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</si>
  <si>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</si>
  <si>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</si>
  <si>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</si>
  <si>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</si>
  <si>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</si>
  <si>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</si>
  <si>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</si>
  <si>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</si>
  <si>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</si>
  <si>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</si>
  <si>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</si>
  <si>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</si>
  <si>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</si>
  <si>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</si>
  <si>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</si>
  <si>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</si>
  <si>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</si>
  <si>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</si>
  <si>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</si>
  <si>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</si>
  <si>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</si>
  <si>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</si>
  <si>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</si>
  <si>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</si>
  <si>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</si>
  <si>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</si>
  <si>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</si>
  <si>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</si>
  <si>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</si>
  <si>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</si>
  <si>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</si>
  <si>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</si>
  <si>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</si>
  <si>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</si>
  <si>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</si>
  <si>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</si>
  <si>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</si>
  <si>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</si>
  <si>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</si>
  <si>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</si>
  <si>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</si>
  <si>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</si>
  <si>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</si>
  <si>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</si>
  <si>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</si>
  <si>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</si>
  <si>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</si>
  <si>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</si>
  <si>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</si>
  <si>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</si>
  <si>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</si>
  <si>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</si>
  <si>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</si>
  <si>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</si>
  <si>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</si>
  <si>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</si>
  <si>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</si>
  <si>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</si>
  <si>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</si>
  <si>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</si>
  <si>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</si>
  <si>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</si>
  <si>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</si>
  <si>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</si>
  <si>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</si>
  <si>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</si>
  <si>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</si>
  <si>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</si>
  <si>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</si>
  <si>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</si>
  <si>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</si>
  <si>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</si>
  <si>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</si>
  <si>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</si>
  <si>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</si>
  <si>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</si>
  <si>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</si>
  <si>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</si>
  <si>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</si>
  <si>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</si>
  <si>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</si>
  <si>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</si>
  <si>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</si>
  <si>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</si>
  <si>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</si>
  <si>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</si>
  <si>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</si>
  <si>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</si>
  <si>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</si>
  <si>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</si>
  <si>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</si>
  <si>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</si>
  <si>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</si>
  <si>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</si>
  <si>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</si>
  <si>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</si>
  <si>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</si>
  <si>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</si>
  <si>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</si>
  <si>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</si>
  <si>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</si>
  <si>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</si>
  <si>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</si>
  <si>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</si>
  <si>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</si>
  <si>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</si>
  <si>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</si>
  <si>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</si>
  <si>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</si>
  <si>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</si>
  <si>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</si>
  <si>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</si>
  <si>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</si>
  <si>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</si>
  <si>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</si>
  <si>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</si>
  <si>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</si>
  <si>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</si>
  <si>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</si>
  <si>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</si>
  <si>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</si>
  <si>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</si>
  <si>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</si>
  <si>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</si>
  <si>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</si>
  <si>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</si>
  <si>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</si>
  <si>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</si>
  <si>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</si>
  <si>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</si>
  <si>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</si>
  <si>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</si>
  <si>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</si>
  <si>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</si>
  <si>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</si>
  <si>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</si>
  <si>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</si>
  <si>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</si>
  <si>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</si>
  <si>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</si>
  <si>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</si>
  <si>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</si>
  <si>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</si>
  <si>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</si>
  <si>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</si>
  <si>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</si>
  <si>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</si>
  <si>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</si>
  <si>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</si>
  <si>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</si>
  <si>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</si>
  <si>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</si>
  <si>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</si>
  <si>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</si>
  <si>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</si>
  <si>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</si>
  <si>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</si>
  <si>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</si>
  <si>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</si>
  <si>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</si>
  <si>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</si>
  <si>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</si>
  <si>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</si>
  <si>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</si>
  <si>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</si>
  <si>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</si>
  <si>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</si>
  <si>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</si>
  <si>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</si>
  <si>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</si>
  <si>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</si>
  <si>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</si>
  <si>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</si>
  <si>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</si>
  <si>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</si>
  <si>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</si>
  <si>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</si>
  <si>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</si>
  <si>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</si>
  <si>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</si>
  <si>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</si>
  <si>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</si>
  <si>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</si>
  <si>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</si>
  <si>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</si>
  <si>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</si>
  <si>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</si>
  <si>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</si>
  <si>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</si>
  <si>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</si>
  <si>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</si>
  <si>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</si>
  <si>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</si>
  <si>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</si>
  <si>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</si>
  <si>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</si>
  <si>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</si>
  <si>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</si>
  <si>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</si>
  <si>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</si>
  <si>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</si>
  <si>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</si>
  <si>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</si>
  <si>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</si>
  <si>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</si>
  <si>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</si>
  <si>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</si>
  <si>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</si>
  <si>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</si>
  <si>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</si>
  <si>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</si>
  <si>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</si>
  <si>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</si>
  <si>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</si>
  <si>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</si>
  <si>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</si>
  <si>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</si>
  <si>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</si>
  <si>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</si>
  <si>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</si>
  <si>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</si>
  <si>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</si>
  <si>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</si>
  <si>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</si>
  <si>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</si>
  <si>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</si>
  <si>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</si>
  <si>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</si>
  <si>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</si>
  <si>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</si>
  <si>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</si>
  <si>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</si>
  <si>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</si>
  <si>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</si>
  <si>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</si>
  <si>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</si>
  <si>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</si>
  <si>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</si>
  <si>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</si>
  <si>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</si>
  <si>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</si>
  <si>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</si>
  <si>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</si>
  <si>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</si>
  <si>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</si>
  <si>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</si>
  <si>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</si>
  <si>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</si>
  <si>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</si>
  <si>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</si>
  <si>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</si>
  <si>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</si>
  <si>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</si>
  <si>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</si>
  <si>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</si>
  <si>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</si>
  <si>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</si>
  <si>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</si>
  <si>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</si>
  <si>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</si>
  <si>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</si>
  <si>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</si>
  <si>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</si>
  <si>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</si>
  <si>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</si>
  <si>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</si>
  <si>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</si>
  <si>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</si>
  <si>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</si>
  <si>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</si>
  <si>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</si>
  <si>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</si>
  <si>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</si>
  <si>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</si>
  <si>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</si>
  <si>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</si>
  <si>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</si>
  <si>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</si>
  <si>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</si>
  <si>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</si>
  <si>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</si>
  <si>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</si>
  <si>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</si>
  <si>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</si>
  <si>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</si>
  <si>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</si>
  <si>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</si>
  <si>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</si>
  <si>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</si>
  <si>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</si>
  <si>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</si>
  <si>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</si>
  <si>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</si>
  <si>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</si>
  <si>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</si>
  <si>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</si>
  <si>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</si>
  <si>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</si>
  <si>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</si>
  <si>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</si>
  <si>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</si>
  <si>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</si>
  <si>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</si>
  <si>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</si>
  <si>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</si>
  <si>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</si>
  <si>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</si>
  <si>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</si>
  <si>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</si>
  <si>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</si>
  <si>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</si>
  <si>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</si>
  <si>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</si>
  <si>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</si>
  <si>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</si>
  <si>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</si>
  <si>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</si>
  <si>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</si>
  <si>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</si>
  <si>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</si>
  <si>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</si>
  <si>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</si>
  <si>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</si>
  <si>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</si>
  <si>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</si>
  <si>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</si>
  <si>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</si>
  <si>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</si>
  <si>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</si>
  <si>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</si>
  <si>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</si>
  <si>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</si>
  <si>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</si>
  <si>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</si>
  <si>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</si>
  <si>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</si>
  <si>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</si>
  <si>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</si>
  <si>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</si>
  <si>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</si>
  <si>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</si>
  <si>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</si>
  <si>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</si>
  <si>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</si>
  <si>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</si>
  <si>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</si>
  <si>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</si>
  <si>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</si>
  <si>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</si>
  <si>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70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</si>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</sst>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293.31840937500237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12.823420949076535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2.9927083378424868E-3</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45956.266835300929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45956.266835300929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45956.266835300929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45956.266835300929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45956.266835300929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45956.266835300929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45956.266835300929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45956.266835300929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45956.266835300929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45956.266835300929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45956.266835300929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45956.266835300929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45956.266835300929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45956.266835300929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45956.266835300929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45956.266835300929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45956.266835300929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45956.266835300929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45956.266835300929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45956.266835300929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45956.266835300929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45956.266835300929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45956.266835300929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45956.266835300929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45956.266835300929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45956.266835300929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45956.266835300929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45956.266835300929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45956.266835300929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45956.266835300929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45956.266835300929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45956.266835300929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45956.266835300929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45956.266835300929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45956.266835300929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45956.266835300929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45956.266835300929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45956.266835300929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45956.266835300929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45956.266835300929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45956.266835300929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45956.266835300929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45956.266835300929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45956.266835300929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45956.266835300929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45956.266835300929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45956.266835300929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45956.266835300929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45956.266835300929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45956.266835300929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45956.266835300929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45956.266835300929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45956.266835300929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45956.266835300929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45956.266835300929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A173423-7346-4654-A9F3-D7CAB1218B05}"/>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131.26699733796704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11.771059837963548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45956.266835300929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45956.266835300929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45956.266835300929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45956.266835300929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45956.266835300929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45956.266835300929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45956.266835300929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45956.266835300929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45956.266835300929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45956.266835300929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45956.266835300929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45956.266835300929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45956.266835300929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45956.266835300929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45956.266835300929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45956.266835300929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45956.266835300929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45956.266835300929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45956.266835300929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45956.266835300929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45956.266835300929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45956.266835300929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45956.266835300929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45956.266835300929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45956.266835300929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45956.266835300929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45956.266835300929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45956.266835300929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45956.266835300929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45956.266835300929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45956.266835300929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45956.266835300929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45956.266835300929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45956.266835300929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45956.266835300929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45956.266835300929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45956.266835300929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45956.266835300929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45956.266835300929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45956.266835300929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45956.266835300929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45956.266835300929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45956.266835300929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45956.266835300929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45956.266835300929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45956.266835300929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45956.266835300929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45956.266835300929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45956.266835300929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45956.266835300929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45956.266835300929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45956.266835300929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45956.266835300929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45956.266835300929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45956.266835300929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45956.266835300929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45956.266835300929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45956.266835300929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45956.266835300929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45956.266835300929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45956.266835300929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45956.266835300929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45956.266835300929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45956.266835300929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45956.266835300929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45956.266835300929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45956.266835300929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45956.266835300929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45956.266835300929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45956.266835300929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45956.266835300929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45956.266835300929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45956.266835300929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45956.266835300929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45956.266835300929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45956.266835300929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45956.266835300929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45956.266835300929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45956.266835300929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45956.266835300929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45956.266835300929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45956.266835300929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45956.266835300929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45956.266835300929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45956.266835300929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45956.266835300929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45956.266835300929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45956.266835300929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45956.266835300929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45956.266835300929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45956.266835300929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45956.266835300929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45956.266835300929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45956.266835300929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45956.266835300929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45956.266835300929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45956.266835300929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45956.266835300929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45956.266835300929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45956.266835300929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45956.266835300929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45956.266835300929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45956.266835300929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45956.266835300929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45956.266835300929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45956.266835300929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45956.266835300929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45956.266835300929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45956.266835300929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45956.266835300929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45956.266835300929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45956.266835300929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45956.266835300929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45956.266835300929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45956.266835300929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45956.266835300929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45956.266835300929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45956.266835300929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45956.266835300929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45956.266835300929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45956.266835300929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45956.266835300929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45956.266835300929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45956.266835300929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45956.266835300929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45956.266835300929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45956.266835300929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45956.266835300929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45956.266835300929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45956.266835300929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45956.266835300929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45956.266835300929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45956.266835300929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45956.266835300929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45956.266835300929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45956.266835300929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45956.266835300929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45956.266835300929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45956.266835300929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45956.266835300929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45956.266835300929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45956.266835300929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45956.266835300929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45956.266835300929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45956.266835300929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45956.266835300929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45956.266835300929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45956.266835300929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45956.266835300929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45956.266835300929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45956.266835300929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45956.266835300929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45956.266835300929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45956.266835300929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45956.266835300929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45956.266835300929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45956.266835300929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45956.266835300929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45956.266835300929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45956.266835300929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45956.266835300929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45956.266835300929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45956.266835300929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45956.266835300929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45956.266835300929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45956.266835300929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45956.266835300929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45956.266835300929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45956.266835300929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45956.266835300929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45956.266835300929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45956.266835300929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45956.266835300929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45956.266835300929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45956.266835300929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45956.266835300929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45956.266835300929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45956.266835300929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45956.266835300929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45956.266835300929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45956.266835300929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45956.266835300929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45956.266835300929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45956.266835300929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45956.266835300929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45956.266835300929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45956.266835300929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45956.266835300929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45956.266835300929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45956.266835300929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45956.266835300929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45956.266835300929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45956.266835300929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45956.266835300929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45956.266835300929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45956.266835300929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45956.266835300929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45956.266835300929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45956.266835300929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45956.266835300929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45956.266835300929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45956.266835300929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45956.266835300929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45956.266835300929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45956.266835300929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45956.266835300929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45956.266835300929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45956.266835300929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45956.266835300929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45956.266835300929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45956.266835300929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45956.266835300929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45956.266835300929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45956.266835300929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45956.266835300929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45956.266835300929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45956.266835300929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45956.266835300929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45956.266835300929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45956.266835300929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45956.266835300929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45956.266835300929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45956.266835300929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45956.266835300929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45956.266835300929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45956.266835300929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45956.266835300929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45956.266835300929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45956.266835300929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45956.266835300929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45956.266835300929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45956.266835300929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45956.266835300929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45956.266835300929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45956.266835300929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45956.266835300929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45956.266835300929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45956.266835300929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45956.266835300929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45956.266835300929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45956.266835300929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45956.266835300929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45956.266835300929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45956.266835300929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45956.266835300929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45956.266835300929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45956.266835300929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45956.266835300929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45956.266835300929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45956.266835300929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45956.266835300929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45956.266835300929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45956.266835300929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45956.266835300929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45956.266835300929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45956.266835300929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45956.266835300929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45956.266835300929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45956.266835300929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45956.266835300929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45956.266835300929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45956.266835300929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45956.266835300929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45956.266835300929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45956.266835300929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45956.266835300929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45956.266835300929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45956.266835300929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45956.266835300929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45956.266835300929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45956.266835300929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45956.266835300929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45956.266835300929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45956.266835300929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45956.266835300929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45956.266835300929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45956.266835300929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45956.266835300929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45956.266835300929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45956.266835300929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45956.266835300929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45956.266835300929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45956.266835300929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45956.266835300929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45956.266835300929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45956.266835300929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45956.266835300929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45956.266835300929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45956.266835300929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45956.266835300929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45956.266835300929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45956.266835300929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45956.266835300929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45956.266835300929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45956.266835300929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45956.266835300929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45956.266835300929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45956.266835300929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45956.266835300929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45956.266835300929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45956.266835300929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45956.266835300929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45956.266835300929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45956.266835300929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45956.266835300929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45956.266835300929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45956.266835300929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45956.266835300929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45956.266835300929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45956.266835300929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45956.266835300929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45956.266835300929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45956.266835300929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45956.266835300929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45956.266835300929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45956.266835300929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45956.266835300929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45956.266835300929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45956.266835300929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45956.266835300929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45956.266835300929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45956.266835300929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45956.266835300929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45956.266835300929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45956.266835300929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45956.266835300929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45956.266835300929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45956.266835300929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45956.266835300929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45956.266835300929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45956.266835300929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45956.266835300929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45956.266835300929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45956.266835300929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45956.266835300929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45956.266835300929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45956.266835300929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45956.266835300929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45956.266835300929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45956.266835300929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45956.266835300929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45956.266835300929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45956.266835300929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45956.266835300929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45956.266835300929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45956.266835300929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45956.266835300929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45956.266835300929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45956.266835300929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45956.266835300929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45956.266835300929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45956.266835300929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45956.266835300929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45956.266835300929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45956.266835300929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45956.266835300929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45956.266835300929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45956.266835300929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45956.266835300929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45956.266835300929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45956.266835300929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45956.266835300929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45956.266835300929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45956.266835300929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45956.266835300929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45956.266835300929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45956.266835300929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45956.266835300929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45956.266835300929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45956.266835300929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45956.266835300929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45956.266835300929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45956.266835300929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45956.266835300929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45956.266835300929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45956.266835300929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45956.266835300929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45956.266835300929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45956.266835300929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45956.266835300929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45956.266835300929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45956.266835300929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45956.266835300929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45956.266835300929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45956.266835300929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45956.266835300929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45956.266835300929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45956.266835300929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45956.266835300929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45956.266835300929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45956.266835300929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45956.266835300929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45956.266835300929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45956.266835300929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45956.266835300929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45956.266835300929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45956.266835300929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45956.266835300929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45956.266835300929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45956.266835300929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45956.266835300929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45956.266835300929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45956.266835300929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45956.266835300929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45956.266835300929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45956.266835300929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45956.266835300929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45956.266835300929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45956.266835300929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45956.266835300929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45956.266835300929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45956.266835300929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45956.266835300929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45956.266835300929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45956.266835300929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45956.266835300929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45956.266835300929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45956.266835300929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45956.266835300929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45956.266835300929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45956.266835300929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45956.266835300929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45956.266835300929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45956.266835300929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45956.266835300929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45956.266835300929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45956.266835300929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45956.266835300929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45956.266835300929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45956.266835300929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45956.266835300929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45956.266835300929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45956.266835300929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45956.266835300929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45956.266835300929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45956.266835300929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45956.266835300929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45956.266835300929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45956.266835300929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45956.266835300929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45956.266835300929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45956.266835300929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45956.266835300929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45956.266835300929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45956.266835300929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45956.266835300929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45956.266835300929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45956.266835300929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45956.266835300929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45956.266835300929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45956.266835300929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45956.266835300929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45956.266835300929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45956.266835300929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45956.266835300929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45956.266835300929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45956.266835300929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45956.266835300929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45956.266835300929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45956.266835300929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45956.266835300929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45956.266835300929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45956.266835300929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45956.266835300929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45956.266835300929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45956.266835300929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45956.266835300929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45956.266835300929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45956.266835300929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45956.266835300929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45956.266835300929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45956.266835300929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45956.266835300929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45956.266835300929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45956.266835300929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45956.266835300929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45956.266835300929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45956.266835300929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45956.266835300929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45956.266835300929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45956.266835300929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45956.266835300929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45956.266835300929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45956.266835300929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45956.266835300929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45956.266835300929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45956.266835300929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45956.266835300929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45956.266835300929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45956.266835300929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45956.266835300929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45956.266835300929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45956.266835300929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45956.266835300929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45956.266835300929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45956.266835300929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45956.266835300929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45956.266835300929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45956.266835300929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45956.266835300929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45956.266835300929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45956.266835300929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45956.266835300929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45956.266835300929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45956.266835300929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45956.266835300929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45956.266835300929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45956.266835300929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45956.266835300929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45956.266835300929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45956.266835300929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45956.266835300929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45956.266835300929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45956.266835300929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45956.266835300929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45956.266835300929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45956.266835300929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45956.266835300929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45956.266835300929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45956.266835300929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45956.266835300929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45956.266835300929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45956.266835300929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45956.266835300929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45956.266835300929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45956.266835300929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45956.266835300929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45956.266835300929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45956.266835300929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45956.266835300929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45956.266835300929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45956.266835300929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45956.266835300929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45956.266835300929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45956.266835300929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45956.266835300929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45956.266835300929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45956.266835300929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45956.266835300929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45956.266835300929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45956.266835300929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45956.266835300929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45956.266835300929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45956.266835300929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45956.266835300929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45956.266835300929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45956.266835300929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45956.266835300929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45956.266835300929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45956.266835300929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45956.266835300929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45956.266835300929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45956.266835300929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45956.266835300929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45956.266835300929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45956.266835300929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45956.266835300929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45956.266835300929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45956.266835300929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45956.266835300929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45956.266835300929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45956.266835300929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45956.266835300929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45956.266835300929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45956.266835300929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45956.266835300929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45956.266835300929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45956.266835300929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45956.266835300929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45956.266835300929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45956.266835300929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45956.266835300929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45956.266835300929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45956.266835300929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45956.266835300929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45956.266835300929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45956.266835300929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45956.266835300929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45956.266835300929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45956.266835300929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45956.266835300929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45956.266835300929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45956.266835300929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45956.266835300929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45956.266835300929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45956.266835300929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45956.266835300929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45956.266835300929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45956.266835300929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45956.266835300929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45956.266835300929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45956.266835300929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45956.266835300929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45956.266835300929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45956.266835300929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45956.266835300929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45956.266835300929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45956.266835300929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45956.266835300929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45956.266835300929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45956.266835300929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45956.266835300929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45956.266835300929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45956.266835300929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45956.266835300929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45956.266835300929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45956.266835300929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45956.266835300929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45956.266835300929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45956.266835300929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45956.266835300929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45956.266835300929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45956.266835300929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45956.266835300929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45956.266835300929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45956.266835300929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45956.266835300929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45956.266835300929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45956.266835300929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45956.266835300929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45956.266835300929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45956.266835300929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45956.266835300929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45956.266835300929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45956.266835300929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45956.266835300929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45956.266835300929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45956.266835300929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45956.266835300929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45956.266835300929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45956.266835300929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45956.266835300929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45956.266835300929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45956.266835300929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45956.266835300929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45956.266835300929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45956.266835300929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45956.266835300929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45956.266835300929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45956.266835300929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45956.266835300929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45956.266835300929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45956.266835300929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45956.266835300929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45956.266835300929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45956.266835300929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45956.266835300929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45956.266835300929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45956.266835300929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45956.266835300929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45956.266835300929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45956.266835300929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45956.266835300929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45956.266835300929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45956.266835300929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45956.266835300929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45956.266835300929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45956.266835300929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45956.266835300929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45956.266835300929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45956.266835300929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45956.266835300929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45956.266835300929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45956.266835300929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45956.266835300929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45956.266835300929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45956.266835300929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45956.266835300929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45956.266835300929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45956.266835300929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45956.266835300929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45956.266835300929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45956.266835300929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45956.266835300929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45956.266835300929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45956.266835300929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45956.266835300929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45956.266835300929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45956.266835300929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45956.266835300929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45956.266835300929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45956.266835300929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45956.266835300929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45956.266835300929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45956.266835300929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45956.266835300929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45956.266835300929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45956.266835300929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45956.266835300929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45956.266835300929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45956.266835300929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45956.266835300929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45956.266835300929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45956.266835300929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45956.266835300929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45956.266835300929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45956.266835300929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45956.266835300929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45956.266835300929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45956.266835300929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45956.266835300929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45956.266835300929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45956.266835300929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45956.266835300929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45956.266835300929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45956.266835300929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45956.266835300929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45956.266835300929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45956.266835300929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45956.266835300929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45956.266835300929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45956.266835300929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45956.266835300929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45956.266835300929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45956.266835300929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45956.266835300929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45956.266835300929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45956.266835300929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45956.266835300929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45956.266835300929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45956.266835300929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45956.266835300929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45956.266835300929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45956.266835300929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45956.266835300929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45956.266835300929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45956.266835300929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45956.266835300929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45956.266835300929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45956.266835300929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45956.266835300929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45956.266835300929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45956.266835300929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45956.266835300929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45956.266835300929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45956.266835300929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45956.266835300929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45956.266835300929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45956.266835300929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45956.266835300929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45956.266835300929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45956.266835300929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45956.266835300929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45956.266835300929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45956.266835300929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45956.266835300929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45956.266835300929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45956.266835300929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45956.266835300929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45956.266835300929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45956.266835300929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45956.266835300929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45956.266835300929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45956.266835300929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45956.266835300929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45956.266835300929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45956.266835300929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45956.266835300929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45956.266835300929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45956.266835300929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45956.266835300929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45956.266835300929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45956.266835300929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45956.266835300929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45956.266835300929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45956.266835300929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45956.266835300929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45956.266835300929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45956.266835300929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45956.266835300929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45956.266835300929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45956.266835300929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45956.266835300929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45956.266835300929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45956.266835300929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45956.266835300929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45956.266835300929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45956.266835300929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45956.266835300929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45956.266835300929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45956.266835300929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45956.266835300929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45956.266835300929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45956.266835300929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45956.266835300929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45956.266835300929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45956.266835300929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45956.266835300929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45956.266835300929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45956.266835300929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45956.266835300929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45956.266835300929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45956.266835300929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45956.266835300929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45956.266835300929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45956.266835300929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45956.266835300929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45956.266835300929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45956.266835300929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45956.266835300929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45956.266835300929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45956.266835300929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45956.266835300929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45956.266835300929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45956.266835300929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45956.266835300929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45956.266835300929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45956.266835300929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45956.266835300929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45956.266835300929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45956.266835300929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45956.266835300929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45956.266835300929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45956.266835300929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45956.266835300929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45956.266835300929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45956.266835300929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45956.266835300929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45956.266835300929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45956.266835300929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45956.266835300929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45956.266835300929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45956.266835300929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45956.266835300929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45956.266835300929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45956.266835300929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45956.266835300929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45956.266835300929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45956.266835300929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45956.266835300929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45956.266835300929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45956.266835300929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45956.266835300929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45956.266835300929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45956.266835300929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45956.266835300929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45956.266835300929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45956.266835300929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45956.266835300929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45956.266835300929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45956.266835300929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45956.266835300929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45956.266835300929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45956.266835300929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45956.266835300929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45956.266835300929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45956.266835300929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45956.266835300929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45956.266835300929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45956.266835300929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45956.266835300929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45956.266835300929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45956.266835300929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45956.266835300929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45956.266835300929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45956.266835300929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45956.266835300929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45956.266835300929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45956.266835300929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45956.266835300929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45956.266835300929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45956.266835300929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45956.266835300929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45956.266835300929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45956.266835300929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45956.266835300929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45956.266835300929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45956.266835300929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45956.266835300929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45956.266835300929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45956.266835300929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45956.266835300929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45956.266835300929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45956.266835300929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45956.266835300929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45956.266835300929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45956.266835300929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45956.266835300929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45956.266835300929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45956.266835300929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45956.266835300929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45956.266835300929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45956.266835300929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45956.266835300929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45956.266835300929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45956.266835300929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45956.266835300929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45956.266835300929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45956.266835300929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45956.266835300929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45956.266835300929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45956.266835300929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45956.266835300929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45956.266835300929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45956.266835300929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45956.266835300929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45956.266835300929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45956.266835300929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45956.266835300929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45956.266835300929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45956.266835300929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45956.266835300929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45956.266835300929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45956.266835300929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45956.266835300929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45956.266835300929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45956.266835300929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45956.266835300929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45956.266835300929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45956.266835300929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45956.266835300929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45956.266835300929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45956.266835300929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45956.266835300929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45956.266835300929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45956.266835300929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45956.266835300929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45956.266835300929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45956.266835300929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45956.266835300929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45956.266835300929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45956.266835300929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45956.266835300929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45956.266835300929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45956.266835300929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45956.266835300929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45956.266835300929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45956.266835300929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45956.266835300929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45956.266835300929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45956.266835300929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45956.266835300929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45956.266835300929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45956.266835300929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45956.266835300929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45956.266835300929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45956.266835300929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45956.266835300929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45956.266835300929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45956.266835300929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45956.266835300929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45956.266835300929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45956.266835300929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45956.266835300929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45956.266835300929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45956.266835300929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45956.266835300929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45956.266835300929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45956.266835300929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45956.266835300929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45956.266835300929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45956.266835300929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45956.266835300929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45956.266835300929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45956.266835300929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45956.266835300929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45956.266835300929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45956.266835300929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45956.266835300929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45956.266835300929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45956.266835300929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45956.266835300929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45956.266835300929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45956.266835300929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45956.266835300929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45956.266835300929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45956.266835300929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45956.266835300929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45956.266835300929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45956.266835300929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45956.266835300929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45956.266835300929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45956.266835300929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45956.266835300929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45956.266835300929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45956.266835300929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45956.266835300929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45956.266835300929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45956.266835300929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45956.266835300929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45956.266835300929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45956.266835300929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45956.266835300929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45956.266835300929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45956.266835300929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45956.266835300929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45956.266835300929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45956.266835300929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45956.266835300929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45956.266835300929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45956.266835300929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45956.266835300929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45956.266835300929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45956.266835300929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45956.266835300929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45956.266835300929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45956.266835300929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45956.266835300929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45956.266835300929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45956.266835300929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45956.266835300929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45956.266835300929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45956.266835300929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45956.266835300929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45956.266835300929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45956.266835300929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45956.266835300929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45956.266835300929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45956.266835300929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45956.266835300929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45956.266835300929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45956.266835300929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45956.266835300929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45956.266835300929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45956.266835300929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45956.266835300929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45956.266835300929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45956.266835300929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45956.266835300929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45956.266835300929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45956.266835300929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45956.266835300929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45956.266835300929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45956.266835300929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45956.266835300929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45956.266835300929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45956.266835300929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45956.266835300929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45956.266835300929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45956.266835300929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45956.266835300929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45956.266835300929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45956.266835300929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45956.266835300929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45956.266835300929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45956.266835300929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45956.266835300929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45956.266835300929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45956.266835300929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45956.266835300929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45956.266835300929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45956.266835300929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45956.266835300929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45956.266835300929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45956.266835300929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45956.266835300929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45956.266835300929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45956.266835300929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45956.266835300929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45956.266835300929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45956.266835300929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45956.266835300929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45956.266835300929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45956.266835300929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45956.266835300929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45956.266835300929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45956.266835300929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45956.266835300929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45956.266835300929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45956.266835300929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45956.266835300929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45956.266835300929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45956.266835300929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45956.266835300929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45956.266835300929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45956.266835300929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45956.266835300929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45956.266835300929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45956.266835300929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45956.266835300929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45956.266835300929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45956.266835300929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45956.266835300929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45956.266835300929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45956.266835300929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45956.266835300929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45956.266835300929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45956.266835300929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45956.266835300929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45956.266835300929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45956.266835300929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45956.266835300929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45956.266835300929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45956.266835300929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45956.266835300929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45956.266835300929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45956.266835300929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45956.266835300929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45956.266835300929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45956.266835300929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45956.266835300929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45956.266835300929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45956.266835300929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45956.266835300929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45956.266835300929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45956.266835300929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45956.266835300929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45956.266835300929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45956.266835300929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45956.266835300929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45956.266835300929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45956.266835300929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45956.266835300929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45956.266835300929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45956.266835300929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45956.266835300929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45956.266835300929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45956.266835300929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45956.266835300929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45956.266835300929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45956.266835300929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45956.266835300929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45956.266835300929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45956.266835300929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45956.266835300929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45956.266835300929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45956.266835300929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45956.266835300929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45956.266835300929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45956.266835300929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45956.266835300929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45956.266835300929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45956.266835300929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45956.266835300929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45956.266835300929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45956.266835300929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45956.266835300929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45956.266835300929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45956.266835300929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45956.266835300929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45956.266835300929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45956.266835300929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45956.266835300929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45956.266835300929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45956.266835300929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45956.266835300929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45956.266835300929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45956.266835300929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45956.266835300929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45956.266835300929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45956.266835300929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45956.266835300929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45956.266835300929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45956.266835300929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45956.266835300929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45956.266835300929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45956.266835300929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45956.266835300929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45956.266835300929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45956.266835300929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45956.266835300929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45956.266835300929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45956.266835300929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45956.266835300929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45956.266835300929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45956.266835300929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45956.266835300929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45956.266835300929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45956.266835300929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45956.266835300929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45956.266835300929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45956.266835300929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45956.266835300929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45956.266835300929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45956.266835300929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45956.266835300929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45956.266835300929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45956.266835300929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45956.266835300929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45956.266835300929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45956.266835300929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45956.266835300929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45956.266835300929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45956.266835300929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45956.266835300929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45956.266835300929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45956.266835300929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45956.266835300929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45956.266835300929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45956.266835300929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45956.266835300929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45956.266835300929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45956.266835300929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45956.266835300929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45956.266835300929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45956.266835300929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45956.266835300929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45956.266835300929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45956.266835300929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45956.266835300929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45956.266835300929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45956.266835300929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45956.266835300929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45956.266835300929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45956.266835300929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45956.266835300929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45956.266835300929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45956.266835300929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45956.266835300929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45956.266835300929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45956.266835300929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45956.266835300929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45956.266835300929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45956.266835300929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45956.266835300929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45956.266835300929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45956.266835300929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45956.266835300929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45956.266835300929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45956.266835300929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45956.266835300929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45956.266835300929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45956.266835300929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45956.266835300929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45956.266835300929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45956.266835300929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45956.266835300929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45956.266835300929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45956.266835300929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45956.266835300929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45956.266835300929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45956.266835300929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45956.266835300929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45956.266835300929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45956.266835300929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45956.266835300929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45956.266835300929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45956.266835300929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45956.266835300929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45956.266835300929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45956.266835300929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45956.266835300929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45956.266835300929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45956.266835300929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45956.266835300929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45956.266835300929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45956.266835300929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45956.266835300929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45956.266835300929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45956.266835300929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45956.266835300929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45956.266835300929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45956.266835300929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45956.266835300929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45956.266835300929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45956.266835300929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45956.266835300929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45956.266835300929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45956.266835300929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45956.266835300929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45956.266835300929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45956.266835300929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45956.266835300929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45956.266835300929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45956.266835300929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45956.266835300929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45956.266835300929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45956.266835300929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45956.266835300929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45956.266835300929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45956.266835300929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45956.266835300929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45956.266835300929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45956.266835300929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45956.266835300929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45956.266835300929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45956.266835300929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45956.266835300929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45956.266835300929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45956.266835300929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45956.266835300929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45956.266835300929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45956.266835300929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45956.266835300929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45956.266835300929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45956.266835300929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45956.266835300929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45956.266835300929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45956.266835300929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45956.266835300929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45956.266835300929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45956.266835300929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45956.266835300929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45956.266835300929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45956.266835300929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45956.266835300929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45956.266835300929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45956.266835300929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45956.266835300929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45956.266835300929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45956.266835300929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45956.266835300929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45956.266835300929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45956.266835300929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45956.266835300929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45956.266835300929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45956.266835300929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45956.266835300929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45956.266835300929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45956.266835300929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45956.266835300929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45956.266835300929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45956.266835300929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45956.266835300929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45956.266835300929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45956.266835300929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45956.266835300929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45956.266835300929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45956.266835300929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45956.266835300929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45956.266835300929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45956.266835300929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45956.266835300929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45956.266835300929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45956.266835300929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45956.266835300929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45956.266835300929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45956.266835300929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45956.266835300929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45956.266835300929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45956.266835300929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45956.266835300929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45956.266835300929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45956.266835300929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45956.266835300929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45956.266835300929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45956.266835300929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45956.266835300929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45956.266835300929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45956.266835300929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45956.266835300929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45956.266835300929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45956.266835300929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I22" sqref="I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252.78611770833231</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2.6321130787036964</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0.52847881944762776</v>
      </c>
      <c r="H4" s="123">
        <v>45955.732800925929</v>
      </c>
      <c r="I4" s="123" t="str">
        <f>IFERROR(VLOOKUP(D4,DB!A:F,6,0),"")</f>
        <v>Generator-SG</v>
      </c>
      <c r="J4" s="123"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45956.266835300929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45956.266835300929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45956.266835300929</v>
      </c>
      <c r="H7" s="123"/>
      <c r="I7" s="119" t="str">
        <f>IFERROR(VLOOKUP(D7,DB!A:F,6,0),"")</f>
        <v/>
      </c>
      <c r="J7" s="119" t="str">
        <f>IFERROR(VLOOKUP(D7,DB!A:G,7,0),"")</f>
        <v/>
      </c>
      <c r="K7" s="125"/>
      <c r="L7" s="121" t="str">
        <f>IFERROR(VLOOKUP(D7,DB!A:I,9,0),"")</f>
        <v/>
      </c>
    </row>
    <row r="8" spans="1:16" ht="15" customHeight="1">
      <c r="A8" s="119"/>
      <c r="B8" s="119" t="str">
        <f>IFERROR(VLOOKUP(D8,DB!A:K,11,0),"")</f>
        <v>R4</v>
      </c>
      <c r="C8" s="120"/>
      <c r="D8" s="94" t="s">
        <v>34049</v>
      </c>
      <c r="E8" s="98"/>
      <c r="F8" s="123"/>
      <c r="G8" s="124">
        <f ca="1">IFERROR(NOW()-F8,"")</f>
        <v>45956.266835300929</v>
      </c>
      <c r="H8" s="123"/>
      <c r="I8" s="119" t="str">
        <f>IFERROR(VLOOKUP(D8,DB!A:F,6,0),"")</f>
        <v>SCECO+STB</v>
      </c>
      <c r="J8" s="119" t="str">
        <f>IFERROR(VLOOKUP(D8,DB!A:G,7,0),"")</f>
        <v>Good</v>
      </c>
      <c r="K8" s="125"/>
      <c r="L8" s="121" t="str">
        <f>IFERROR(VLOOKUP(D8,DB!A:I,9,0),"")</f>
        <v>Latis</v>
      </c>
    </row>
    <row r="9" spans="1:16" ht="15" customHeight="1">
      <c r="A9" s="119"/>
      <c r="B9" s="119" t="str">
        <f>IFERROR(VLOOKUP(D9,DB!A:K,11,0),"")</f>
        <v/>
      </c>
      <c r="C9" s="120"/>
      <c r="D9" s="121"/>
      <c r="E9" s="98"/>
      <c r="F9" s="123"/>
      <c r="G9" s="124">
        <f ca="1">IFERROR(NOW()-F9,"")</f>
        <v>45956.266835300929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45956.266835300929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45956.266835300929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45956.266835300929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45956.266835300929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45956.266835300929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45956.266835300929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45956.266835300929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45956.266835300929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45956.266835300929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45956.266835300929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45956.266835300929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45956.266835300929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45956.266835300929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45956.266835300929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45956.266835300929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45956.266835300929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45956.266835300929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45956.266835300929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45956.266835300929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45956.266835300929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45956.266835300929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45956.266835300929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45956.266835300929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45956.266835300929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45956.266835300929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45956.266835300929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45956.266835300929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45956.266835300929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45956.266835300929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45956.266835300929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45956.266835300929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45956.266835300929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45956.266835300929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45956.266835300929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45956.266835300929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45956.266835300929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45956.266835300929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45956.266835300929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45956.266835300929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45956.266835300929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45956.266835300929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45956.266835300929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45956.266835300929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45956.266835300929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45956.266835300929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45956.266835300929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45956.266835300929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45956.266835300929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45956.266835300929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45956.266835300929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45956.266835300929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45956.266835300929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45956.266835300929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45956.266835300929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45956.266835300929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45956.266835300929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45956.266835300929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45956.266835300929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45956.266835300929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45956.266835300929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45956.266835300929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45956.266835300929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45956.266835300929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45956.266835300929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45956.266835300929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45956.266835300929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45956.266835300929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45956.266835300929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45956.266835300929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45956.266835300929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45956.266835300929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45956.266835300929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45956.266835300929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45956.266835300929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45956.266835300929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45956.266835300929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45956.266835300929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45956.266835300929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45956.266835300929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45956.266835300929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45956.266835300929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45956.266835300929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45956.266835300929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45956.266835300929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45956.266835300929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45956.266835300929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45956.266835300929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45956.266835300929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45956.266835300929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45956.266835300929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45956.266835300929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45956.266835300929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45956.266835300929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45956.266835300929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45956.266835300929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45956.266835300929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45956.266835300929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45956.266835300929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45956.266835300929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45956.266835300929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45956.266835300929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45956.266835300929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45956.266835300929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45956.266835300929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45956.266835300929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45956.266835300929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45956.266835300929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45956.266835300929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45956.266835300929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45956.266835300929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45956.266835300929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45956.266835300929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45956.266835300929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45956.266835300929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45956.266835300929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45956.266835300929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45956.266835300929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45956.266835300929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45956.266835300929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45956.266835300929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45956.266835300929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45956.266835300929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45956.266835300929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45956.266835300929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45956.266835300929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45956.266835300929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45956.266835300929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45956.266835300929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45956.266835300929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45956.266835300929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45956.266835300929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45956.266835300929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45956.266835300929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45956.266835300929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45956.266835300929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45956.266835300929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45956.266835300929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45956.266835300929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45956.266835300929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45956.266835300929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45956.266835300929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45956.266835300929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45956.266835300929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45956.266835300929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45956.266835300929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45956.266835300929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45956.266835300929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45956.266835300929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45956.266835300929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45956.266835300929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45956.266835300929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45956.266835300929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45956.266835300929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45956.266835300929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45956.266835300929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45956.266835300929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45956.266835300929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45956.266835300929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45956.266835300929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45956.266835300929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45956.266835300929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45956.266835300929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45956.266835300929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45956.266835300929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45956.266835300929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45956.266835300929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45956.266835300929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45956.266835300929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45956.266835300929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45956.266835300929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45956.266835300929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45956.266835300929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45956.266835300929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45956.266835300929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45956.266835300929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45956.266835300929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45956.266835300929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45956.266835300929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45956.266835300929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45956.266835300929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45956.266835300929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45956.266835300929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45956.266835300929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45956.266835300929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45956.266835300929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45956.266835300929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45956.266835300929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45956.266835300929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45956.266835300929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45956.266835300929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45956.266835300929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45956.266835300929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45956.266835300929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45956.266835300929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45956.266835300929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45956.266835300929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45956.266835300929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45956.266835300929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45956.266835300929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45956.266835300929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45956.266835300929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45956.266835300929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45956.266835300929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45956.266835300929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45956.266835300929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45956.266835300929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45956.266835300929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45956.266835300929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45956.266835300929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45956.266835300929</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45956.266835300929</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64.434775115740194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30.077957986111869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7.605724189816101</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4.6360763888515066E-2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45956.266835300929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45956.266835300929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45956.266835300929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45956.266835300929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45956.266835300929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45956.266835300929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45956.266835300929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45956.266835300929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45956.266835300929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45956.266835300929</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45956.266835300929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45956.266835300929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45956.266835300929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45956.266835300929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45956.266835300929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45956.266835300929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45956.266835300929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45956.266835300929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45956.266835300929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45956.266835300929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45956.266835300929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45956.266835300929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45956.266835300929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45956.266835300929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45956.266835300929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45956.266835300929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45956.266835300929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45956.266835300929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45956.266835300929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45956.266835300929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45956.266835300929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45956.266835300929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45956.266835300929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45956.266835300929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45956.266835300929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45956.266835300929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45956.266835300929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45956.266835300929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45956.266835300929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45956.266835300929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45956.266835300929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45956.266835300929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45956.266835300929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45956.266835300929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45956.266835300929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45956.266835300929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45956.266835300929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45956.266835300929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45956.266835300929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45956.266835300929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45956.266835300929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45956.266835300929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45956.266835300929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45956.266835300929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45956.266835300929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45956.266835300929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45956.266835300929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45956.266835300929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45956.266835300929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45956.266835300929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45956.266835300929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45956.266835300929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45956.266835300929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45956.266835300929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45956.266835300929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45956.266835300929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45956.266835300929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45956.266835300929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45956.266835300929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45956.266835300929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45956.266835300929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45956.266835300929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45956.266835300929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45956.266835300929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45956.266835300929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45956.266835300929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45956.266835300929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45956.266835300929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45956.266835300929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45956.266835300929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45956.266835300929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45956.266835300929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45956.266835300929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45956.266835300929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45956.266835300929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45956.266835300929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45956.266835300929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45956.266835300929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45956.266835300929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45956.266835300929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45956.266835300929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45956.266835300929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45956.266835300929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45956.266835300929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45956.266835300929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45956.266835300929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45956.266835300929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45956.266835300929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45956.266835300929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45956.266835300929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45956.266835300929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45956.266835300929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45956.266835300929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45956.266835300929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45956.266835300929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45956.266835300929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45956.266835300929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45956.266835300929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45956.266835300929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45956.266835300929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45956.266835300929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45956.266835300929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45956.266835300929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45956.266835300929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45956.266835300929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45956.266835300929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45956.266835300929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45956.266835300929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45956.266835300929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45956.266835300929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45956.266835300929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45956.266835300929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45956.266835300929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45956.266835300929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45956.266835300929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45956.266835300929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45956.266835300929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45956.266835300929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45956.266835300929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45956.266835300929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45956.266835300929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45956.266835300929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45956.266835300929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45956.266835300929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45956.266835300929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45956.266835300929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45956.266835300929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45956.266835300929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45956.266835300929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45956.266835300929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45956.266835300929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45956.266835300929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45956.266835300929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45956.266835300929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45956.266835300929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45956.266835300929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45956.266835300929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45956.266835300929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45956.266835300929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45956.266835300929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45956.266835300929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45956.266835300929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45956.266835300929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45956.266835300929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45956.266835300929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45956.266835300929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45956.266835300929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45956.266835300929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45956.266835300929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45956.266835300929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45956.266835300929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45956.266835300929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45956.266835300929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45956.266835300929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45956.266835300929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45956.266835300929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45956.266835300929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45956.266835300929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45956.266835300929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45956.266835300929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45956.266835300929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45956.266835300929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45956.266835300929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45956.266835300929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45956.266835300929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45956.266835300929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45956.266835300929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45956.266835300929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45956.266835300929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45956.266835300929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45956.266835300929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45956.266835300929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45956.266835300929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45956.266835300929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45956.266835300929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45956.266835300929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45956.266835300929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45956.266835300929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45956.266835300929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45956.266835300929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45956.266835300929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45956.266835300929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45956.266835300929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45956.266835300929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45956.266835300929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45956.266835300929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45956.266835300929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45956.266835300929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45956.266835300929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45956.266835300929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45956.266835300929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45956.266835300929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45956.266835300929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45956.266835300929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45956.266835300929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45956.266835300929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45956.266835300929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45956.266835300929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45956.266835300929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45956.266835300929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45956.266835300929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45956.266835300929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45956.266835300929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45956.266835300929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45956.266835300929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45956.266835300929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45956.266835300929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45956.266835300929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45956.266835300929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45956.266835300929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45956.266835300929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45956.266835300929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45956.266835300929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45956.266835300929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45956.266835300929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45956.266835300929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45956.266835300929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45956.266835300929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45956.266835300929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45956.266835300929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45956.266835300929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45956.266835300929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45956.266835300929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45956.266835300929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45956.266835300929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45956.266835300929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45956.266835300929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45956.266835300929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45956.266835300929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45956.266835300929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45956.266835300929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45956.266835300929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45956.266835300929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45956.266835300929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45956.266835300929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45956.266835300929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45956.266835300929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45956.266835300929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45956.266835300929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45956.266835300929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45956.266835300929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45956.266835300929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45956.266835300929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45956.266835300929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45956.266835300929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45956.266835300929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45956.266835300929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45956.266835300929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45956.266835300929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45956.266835300929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45956.266835300929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45956.266835300929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45956.266835300929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45956.266835300929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45956.266835300929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45956.266835300929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45956.266835300929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45956.266835300929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45956.266835300929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45956.266835300929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45956.266835300929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45956.266835300929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45956.266835300929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45956.266835300929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45956.266835300929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45956.266835300929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45956.266835300929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45956.266835300929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45956.266835300929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45956.266835300929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45956.266835300929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45956.266835300929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45956.266835300929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45956.266835300929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45956.266835300929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45956.266835300929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45956.266835300929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45956.266835300929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45956.266835300929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45956.266835300929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45956.266835300929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45956.266835300929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45956.266835300929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45956.266835300929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45956.266835300929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45956.266835300929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45956.266835300929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45956.266835300929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45956.266835300929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45956.266835300929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45956.266835300929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45956.266835300929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45956.266835300929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45956.266835300929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45956.266835300929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45956.266835300929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45956.266835300929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45956.266835300929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45956.266835300929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45956.266835300929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45956.266835300929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45956.266835300929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45956.266835300929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45956.266835300929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45956.266835300929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45956.266835300929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45956.266835300929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45956.266835300929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45956.266835300929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45956.266835300929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45956.266835300929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45956.266835300929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45956.266835300929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45956.266835300929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45956.266835300929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45956.266835300929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45956.266835300929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45956.266835300929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45956.266835300929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45956.266835300929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45956.266835300929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45956.266835300929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45956.266835300929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45956.266835300929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45956.266835300929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45956.266835300929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45956.266835300929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45956.266835300929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45956.266835300929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45956.266835300929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45956.266835300929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45956.266835300929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45956.266835300929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45956.266835300929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45956.266835300929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45956.266835300929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45956.266835300929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45956.266835300929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45956.266835300929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45956.266835300929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45956.266835300929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45956.266835300929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45956.266835300929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45956.266835300929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45956.266835300929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45956.266835300929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45956.266835300929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45956.266835300929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45956.266835300929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45956.266835300929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45956.266835300929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45956.266835300929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45956.266835300929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45956.266835300929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45956.266835300929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45956.266835300929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45956.266835300929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45956.266835300929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45956.266835300929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45956.266835300929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45956.266835300929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45956.266835300929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45956.266835300929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45956.266835300929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45956.266835300929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45956.266835300929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45956.266835300929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45956.266835300929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45956.266835300929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45956.266835300929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45956.266835300929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45956.266835300929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45956.266835300929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45956.266835300929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45956.266835300929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45956.266835300929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45956.266835300929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45956.266835300929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45956.266835300929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45956.266835300929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45956.266835300929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45956.266835300929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45956.266835300929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45956.266835300929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45956.266835300929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45956.266835300929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45956.266835300929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45956.266835300929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45956.266835300929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45956.266835300929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45956.266835300929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45956.266835300929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45956.266835300929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45956.266835300929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45956.266835300929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45956.266835300929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45956.266835300929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45956.266835300929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45956.266835300929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45956.266835300929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45956.266835300929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45956.266835300929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45956.266835300929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45956.266835300929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45956.266835300929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45956.266835300929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45956.266835300929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45956.266835300929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45956.266835300929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45956.266835300929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45956.266835300929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45956.266835300929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45956.266835300929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45956.266835300929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45956.266835300929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45956.266835300929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45956.266835300929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45956.266835300929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45956.266835300929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45956.266835300929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45956.266835300929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45956.266835300929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45956.266835300929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45956.266835300929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45956.266835300929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45956.266835300929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45956.266835300929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45956.266835300929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45956.266835300929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45956.266835300929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45956.266835300929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45956.266835300929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45956.266835300929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45956.266835300929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45956.266835300929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45956.266835300929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45956.266835300929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45956.266835300929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45956.266835300929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45956.266835300929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45956.266835300929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45956.266835300929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45956.266835300929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45956.266835300929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45956.266835300929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45956.266835300929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45956.266835300929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45956.266835300929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J11" sqref="J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0.16242557870282326</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45956.266835300929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45956.266835300929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45956.266835300929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45956.266835300929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45956.266835300929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45956.266835300929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45956.266835300929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45956.266835300929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45956.266835300929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45956.266835300929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45956.266835300929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45956.266835300929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45956.266835300929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45956.266835300929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45956.266835300929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45956.266835300929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45956.266835300929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45956.266835300929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45956.266835300929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45956.266835300929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45956.266835300929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45956.266835300929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45956.266835300929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45956.266835300929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45956.266835300929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45956.266835300929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45956.266835300929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45956.266835300929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45956.266835300929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45956.266835300929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45956.266835300929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45956.266835300929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45956.266835300929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45956.266835300929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45956.266835300929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45956.266835300929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45956.266835300929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45956.266835300929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45956.266835300929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45956.266835300929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45956.266835300929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45956.266835300929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45956.266835300929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45956.266835300929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45956.266835300929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45956.266835300929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45956.266835300929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45956.266835300929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45956.266835300929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45956.266835300929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45956.266835300929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45956.266835300929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45956.266835300929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45956.266835300929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45956.266835300929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45956.266835300929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45956.266835300929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45956.266835300929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45956.266835300929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45956.266835300929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45956.266835300929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45956.266835300929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45956.266835300929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45956.266835300929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45956.266835300929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45956.266835300929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45956.266835300929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45956.266835300929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45956.266835300929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45956.266835300929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45956.266835300929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45956.266835300929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45956.266835300929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45956.266835300929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45956.266835300929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45956.266835300929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45956.266835300929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45956.266835300929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45956.266835300929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45956.266835300929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45956.266835300929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45956.266835300929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45956.266835300929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45956.266835300929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45956.266835300929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45956.266835300929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45956.266835300929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45956.266835300929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45956.266835300929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45956.266835300929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45956.266835300929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45956.266835300929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45956.266835300929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45956.266835300929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45956.266835300929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45956.266835300929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45956.266835300929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45956.266835300929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45956.266835300929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45956.266835300929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45956.266835300929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45956.266835300929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45956.266835300929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45956.266835300929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45956.266835300929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45956.266835300929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45956.266835300929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45956.266835300929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45956.266835300929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45956.266835300929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45956.266835300929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45956.266835300929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45956.266835300929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45956.266835300929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45956.266835300929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45956.266835300929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45956.266835300929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45956.266835300929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45956.266835300929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45956.266835300929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45956.266835300929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45956.266835300929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45956.266835300929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45956.266835300929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45956.266835300929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45956.266835300929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45956.266835300929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45956.266835300929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45956.266835300929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45956.266835300929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45956.266835300929</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2025-10-26T03:25:43Z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