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24" documentId="120_S{2AC9BD13-BADA-5192-A53E-5A8FF88502F6}" xr6:coauthVersionLast="47" xr6:coauthVersionMax="47" xr10:uidLastSave="{F5676FB6-A206-4ACB-83F1-44630A69448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<sst xmlns="http://schemas.openxmlformats.org/spreadsheetml/2006/main" count="180293" uniqueCount="39128">
  <si>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</si>
  <si>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</si>
  <si>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</si>
  <si>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</si>
  <si>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</si>
  <si>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</si>
  <si>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</si>
  <si>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</si>
  <si>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</si>
  <si>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</si>
  <si>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</si>
  <si>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</si>
  <si>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</si>
  <si>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</si>
  <si>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</si>
  <si>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</si>
  <si>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</si>
  <si>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</si>
  <si>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</si>
  <si>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</si>
  <si>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</si>
  <si>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</si>
  <si>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</si>
  <si>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</si>
  <si>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</si>
  <si>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</si>
  <si>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</si>
  <si>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</si>
  <si>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</si>
  <si>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</si>
  <si>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</si>
  <si>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</si>
  <si>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</si>
  <si>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</si>
  <si>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</si>
  <si>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</si>
  <si>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</si>
  <si>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</si>
  <si>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</si>
  <si>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</si>
  <si>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</si>
  <si>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</si>
  <si>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</si>
  <si>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</si>
  <si>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</si>
  <si>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</si>
  <si>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</si>
  <si>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</si>
  <si>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</si>
  <si>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</si>
  <si>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</si>
  <si>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</si>
  <si>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</si>
  <si>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</si>
  <si>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</si>
  <si>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</si>
  <si>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</si>
  <si>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</si>
  <si>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</si>
  <si>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</si>
  <si>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</si>
  <si>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</si>
  <si>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</si>
  <si>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</si>
  <si>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</si>
  <si>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</si>
  <si>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</si>
  <si>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</si>
  <si>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</si>
  <si>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</si>
  <si>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</si>
  <si>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</si>
  <si>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</si>
  <si>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</si>
  <si>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</si>
  <si>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</si>
  <si>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</si>
  <si>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</si>
  <si>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</si>
  <si>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</si>
  <si>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</si>
  <si>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</si>
  <si>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</si>
  <si>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</si>
  <si>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</si>
  <si>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</si>
  <si>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</si>
  <si>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</si>
  <si>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</si>
  <si>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</si>
  <si>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</si>
  <si>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</si>
  <si>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</si>
  <si>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</si>
  <si>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</si>
  <si>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</si>
  <si>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</si>
  <si>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</si>
  <si>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</si>
  <si>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</si>
  <si>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</si>
  <si>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</si>
  <si>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</si>
  <si>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</si>
  <si>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</si>
  <si>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</si>
  <si>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</si>
  <si>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</si>
  <si>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</si>
  <si>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</si>
  <si>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</si>
  <si>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</si>
  <si>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</si>
  <si>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</si>
  <si>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</si>
  <si>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</si>
  <si>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</si>
  <si>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</si>
  <si>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</si>
  <si>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</si>
  <si>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</si>
  <si>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</si>
  <si>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</si>
  <si>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</si>
  <si>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</si>
  <si>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</si>
  <si>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</si>
  <si>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</si>
  <si>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</si>
  <si>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</si>
  <si>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</si>
  <si>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</si>
  <si>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</si>
  <si>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</si>
  <si>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</si>
  <si>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</si>
  <si>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</si>
  <si>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</si>
  <si>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</si>
  <si>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</si>
  <si>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</si>
  <si>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</si>
  <si>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</si>
  <si>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</si>
  <si>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</si>
  <si>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</si>
  <si>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</si>
  <si>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</si>
  <si>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</si>
  <si>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</si>
  <si>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</si>
  <si>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</si>
  <si>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</si>
  <si>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</si>
  <si>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</si>
  <si>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</si>
  <si>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</si>
  <si>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</si>
  <si>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</si>
  <si>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</si>
  <si>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</si>
  <si>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</si>
  <si>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</si>
  <si>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</si>
  <si>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</si>
  <si>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</si>
  <si>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</si>
  <si>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</si>
  <si>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</si>
  <si>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</si>
  <si>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</si>
  <si>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</si>
  <si>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</si>
  <si>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</si>
  <si>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</si>
  <si>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</si>
  <si>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</si>
  <si>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</si>
  <si>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</si>
  <si>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</si>
  <si>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</si>
  <si>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</si>
  <si>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</si>
  <si>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</si>
  <si>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</si>
  <si>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</si>
  <si>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</si>
  <si>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</si>
  <si>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</si>
  <si>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</si>
  <si>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</si>
  <si>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</si>
  <si>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</si>
  <si>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</si>
  <si>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</si>
  <si>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</si>
  <si>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</si>
  <si>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</si>
  <si>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</si>
  <si>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</si>
  <si>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</si>
  <si>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</si>
  <si>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</si>
  <si>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</si>
  <si>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</si>
  <si>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</si>
  <si>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</si>
  <si>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</si>
  <si>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</si>
  <si>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</si>
  <si>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</si>
  <si>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</si>
  <si>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</si>
  <si>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</si>
  <si>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</si>
  <si>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</si>
  <si>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</si>
  <si>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</si>
  <si>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</si>
  <si>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</si>
  <si>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</si>
  <si>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</si>
  <si>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</si>
  <si>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</si>
  <si>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</si>
  <si>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</si>
  <si>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</si>
  <si>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</si>
  <si>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</si>
  <si>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</si>
  <si>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</si>
  <si>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</si>
  <si>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</si>
  <si>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</si>
  <si>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</si>
  <si>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</si>
  <si>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</si>
  <si>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</si>
  <si>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</si>
  <si>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</si>
  <si>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</si>
  <si>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</si>
  <si>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</si>
  <si>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</si>
  <si>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</si>
  <si>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</si>
  <si>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</si>
  <si>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</si>
  <si>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</si>
  <si>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</si>
  <si>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</si>
  <si>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</si>
  <si>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</si>
  <si>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</si>
  <si>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</si>
  <si>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</si>
  <si>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</si>
  <si>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</si>
  <si>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</si>
  <si>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</si>
  <si>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</si>
  <si>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</si>
  <si>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</si>
  <si>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</si>
  <si>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</si>
  <si>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</si>
  <si>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</si>
  <si>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</si>
  <si>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</si>
  <si>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</si>
  <si>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</si>
  <si>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</si>
  <si>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</si>
  <si>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</si>
  <si>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</si>
  <si>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</si>
  <si>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</si>
  <si>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</si>
  <si>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</si>
  <si>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</si>
  <si>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</si>
  <si>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</si>
  <si>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</si>
  <si>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</si>
  <si>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</si>
  <si>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</si>
  <si>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</si>
  <si>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</si>
  <si>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</si>
  <si>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</si>
  <si>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</si>
  <si>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</si>
  <si>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</si>
  <si>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</si>
  <si>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</si>
  <si>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</si>
  <si>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</si>
  <si>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</si>
  <si>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</si>
  <si>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</si>
  <si>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</si>
  <si>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</si>
  <si>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</si>
  <si>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</si>
  <si>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</si>
  <si>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</si>
  <si>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</si>
  <si>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</si>
  <si>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</si>
  <si>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</si>
  <si>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</si>
  <si>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</si>
  <si>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</si>
  <si>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</si>
  <si>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</si>
  <si>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</si>
  <si>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</si>
  <si>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</si>
  <si>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</si>
  <si>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</si>
  <si>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</si>
  <si>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</si>
  <si>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</si>
  <si>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</si>
  <si>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</si>
  <si>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</si>
  <si>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</si>
  <si>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</si>
  <si>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</si>
  <si>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</si>
  <si>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</si>
  <si>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</si>
  <si>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</si>
  <si>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</si>
  <si>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</si>
  <si>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</si>
  <si>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</si>
  <si>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</si>
  <si>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</si>
  <si>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</si>
  <si>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</si>
  <si>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</si>
  <si>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</si>
  <si>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</si>
  <si>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</si>
  <si>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</si>
  <si>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</si>
  <si>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</si>
  <si>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</si>
  <si>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</si>
  <si>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</si>
  <si>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</si>
  <si>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</si>
  <si>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</si>
  <si>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</si>
  <si>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</si>
  <si>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</si>
  <si>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</si>
  <si>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</si>
  <si>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</si>
  <si>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</si>
  <si>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</si>
  <si>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</si>
  <si>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</si>
  <si>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</si>
  <si>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</si>
  <si>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</si>
  <si>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</si>
  <si>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</si>
  <si>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</si>
  <si>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</si>
  <si>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</si>
  <si>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</si>
  <si>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</si>
  <si>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</si>
  <si>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</si>
  <si>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</si>
  <si>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</si>
  <si>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</si>
  <si>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</si>
  <si>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</si>
  <si>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</si>
  <si>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</si>
  <si>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</si>
  <si>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</si>
  <si>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</si>
  <si>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</si>
  <si>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</si>
  <si>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</si>
  <si>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</si>
  <si>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</si>
  <si>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</si>
  <si>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</si>
  <si>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</si>
  <si>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</si>
  <si>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</si>
  <si>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</si>
  <si>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</si>
  <si>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</si>
  <si>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</si>
  <si>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</si>
  <si>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</si>
  <si>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</si>
  <si>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</si>
  <si>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</si>
  <si>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</si>
  <si>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</si>
  <si>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</si>
  <si>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</si>
  <si>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</si>
  <si>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</si>
  <si>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</si>
  <si>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</si>
  <si>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</si>
  <si>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</si>
  <si>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</si>
  <si>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</si>
  <si>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</si>
  <si>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</si>
  <si>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</si>
  <si>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</si>
  <si>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</si>
  <si>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</si>
  <si>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</si>
  <si>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</si>
  <si>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</si>
  <si>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</si>
  <si>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</si>
  <si>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</si>
  <si>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</si>
  <si>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</si>
  <si>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</si>
  <si>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</si>
  <si>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</si>
  <si>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</si>
  <si>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</si>
  <si>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</si>
  <si>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</si>
  <si>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</si>
  <si>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</si>
  <si>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</si>
  <si>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</si>
  <si>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</si>
  <si>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</si>
  <si>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</si>
  <si>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</si>
  <si>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</si>
  <si>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</si>
  <si>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</si>
  <si>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</si>
  <si>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</si>
  <si>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</si>
  <si>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</si>
  <si>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</si>
  <si>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</si>
  <si>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</si>
  <si>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</si>
  <si>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</si>
  <si>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</si>
  <si>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</si>
  <si>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</si>
  <si>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</si>
  <si>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</si>
  <si>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</si>
  <si>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</si>
  <si>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</si>
  <si>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</si>
  <si>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</si>
  <si>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</si>
  <si>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</si>
  <si>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</si>
  <si>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</si>
  <si>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</si>
  <si>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</si>
  <si>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</si>
  <si>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</si>
  <si>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</si>
  <si>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</si>
  <si>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</si>
  <si>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</si>
  <si>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</si>
  <si>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</si>
  <si>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</si>
  <si>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</si>
  <si>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</si>
  <si>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</si>
  <si>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</si>
  <si>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</si>
  <si>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</si>
  <si>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</si>
  <si>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</si>
  <si>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</si>
  <si>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</si>
  <si>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</si>
  <si>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</si>
  <si>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</si>
  <si>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</si>
  <si>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</si>
  <si>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</si>
  <si>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</si>
  <si>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</si>
  <si>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</si>
  <si>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</si>
  <si>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</si>
  <si>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</si>
  <si>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</si>
  <si>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</si>
  <si>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</si>
  <si>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</si>
  <si>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</si>
  <si>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</si>
  <si>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</si>
  <si>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</si>
  <si>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</si>
  <si>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</si>
  <si>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</si>
  <si>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</si>
  <si>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</si>
  <si>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</si>
  <si>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</si>
  <si>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</si>
  <si>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</si>
  <si>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</si>
  <si>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</si>
  <si>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</si>
  <si>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</si>
  <si>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</si>
  <si>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</si>
  <si>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</si>
  <si>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</si>
  <si>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</si>
  <si>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</si>
  <si>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</si>
  <si>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</si>
  <si>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</si>
  <si>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</si>
  <si>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</si>
  <si>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</si>
  <si>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</si>
  <si>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</si>
  <si>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</si>
  <si>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</si>
  <si>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</si>
  <si>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</si>
  <si>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</si>
  <si>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</si>
  <si>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</si>
  <si>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</si>
  <si>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</si>
  <si>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</si>
  <si>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</si>
  <si>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</si>
  <si>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</si>
  <si>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</si>
  <si>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</si>
  <si>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</si>
  <si>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</si>
  <si>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</si>
  <si>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</si>
  <si>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</si>
  <si>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</si>
  <si>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</si>
  <si>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</si>
  <si>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</si>
  <si>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</si>
  <si>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</si>
  <si>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</si>
  <si>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</si>
  <si>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</si>
  <si>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</si>
  <si>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</si>
  <si>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</si>
  <si>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</si>
  <si>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</si>
  <si>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</si>
  <si>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</si>
  <si>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</si>
  <si>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</si>
  <si>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</si>
  <si>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</si>
  <si>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</si>
  <si>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</si>
  <si>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</si>
  <si>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</si>
  <si>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</si>
  <si>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</si>
  <si>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</si>
  <si>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</si>
  <si>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</si>
  <si>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</si>
  <si>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</si>
  <si>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</si>
  <si>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</si>
  <si>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</si>
  <si>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</si>
  <si>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</si>
  <si>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</si>
  <si>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</si>
  <si>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</si>
  <si>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</si>
  <si>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</si>
  <si>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</si>
  <si>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</si>
  <si>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</si>
  <si>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</si>
  <si>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</si>
  <si>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</si>
  <si>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</si>
  <si>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</si>
  <si>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</si>
  <si>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</si>
  <si>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</si>
  <si>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</si>
  <si>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</si>
  <si>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</si>
  <si>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</si>
  <si>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</si>
  <si>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</si>
  <si>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</si>
  <si>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</si>
  <si>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</si>
  <si>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</si>
  <si>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</si>
  <si>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</si>
  <si>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</si>
  <si>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</si>
  <si>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</si>
  <si>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</si>
  <si>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</si>
  <si>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</si>
  <si>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</si>
  <si>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</si>
  <si>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</si>
  <si>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</si>
  <si>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</si>
  <si>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</si>
  <si>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</si>
  <si>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</si>
  <si>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</si>
  <si>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</si>
  <si>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</si>
  <si>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</si>
  <si>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</si>
  <si>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</si>
  <si>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</si>
  <si>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</si>
  <si>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</si>
  <si>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</si>
  <si>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</si>
  <si>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</si>
  <si>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</si>
  <si>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</si>
  <si>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</si>
  <si>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</si>
  <si>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</si>
  <si>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</si>
  <si>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</si>
  <si>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</si>
  <si>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</si>
  <si>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</si>
  <si>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</si>
  <si>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</si>
  <si>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</si>
  <si>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</si>
  <si>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</si>
  <si>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</si>
  <si>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</si>
  <si>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</si>
  <si>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</si>
  <si>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</si>
  <si>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</si>
  <si>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</si>
  <si>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</si>
  <si>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</si>
  <si>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</si>
  <si>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</si>
  <si>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</si>
  <si>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</si>
  <si>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</si>
  <si>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</si>
  <si>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</si>
  <si>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</si>
  <si>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</si>
  <si>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</si>
  <si>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</si>
  <si>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</si>
  <si>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</si>
  <si>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</si>
  <si>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</si>
  <si>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</si>
  <si>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</si>
  <si>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</si>
  <si>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</si>
  <si>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</si>
  <si>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</si>
  <si>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</si>
  <si>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</si>
  <si>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</si>
  <si>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</si>
  <si>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</si>
  <si>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</si>
  <si>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</si>
  <si>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</si>
  <si>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</si>
  <si>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</si>
  <si>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</si>
  <si>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</si>
  <si>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</si>
  <si>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</si>
  <si>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</si>
  <si>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</si>
  <si>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</si>
  <si>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</si>
  <si>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</si>
  <si>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</si>
  <si>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</si>
  <si>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</si>
  <si>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</si>
  <si>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</si>
  <si>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</si>
  <si>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</si>
  <si>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</si>
  <si>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</si>
  <si>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</si>
  <si>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</si>
  <si>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</si>
  <si>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</si>
  <si>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</si>
  <si>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</si>
  <si>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</si>
  <si>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</si>
  <si>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</si>
  <si>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</si>
  <si>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</si>
  <si>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</si>
  <si>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</si>
  <si>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</si>
  <si>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</si>
  <si>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</si>
  <si>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</si>
  <si>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</si>
  <si>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</si>
  <si>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</si>
  <si>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</si>
  <si>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</si>
  <si>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</si>
  <si>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</si>
  <si>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</si>
  <si>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</si>
  <si>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</si>
  <si>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</si>
  <si>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</si>
  <si>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</si>
  <si>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</si>
  <si>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</si>
  <si>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</si>
  <si>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</si>
  <si>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</si>
  <si>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</si>
  <si>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</si>
  <si>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</si>
  <si>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</si>
  <si>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</si>
  <si>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</si>
  <si>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</si>
  <si>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</si>
  <si>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</si>
  <si>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</si>
  <si>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</si>
  <si>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</si>
  <si>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</si>
  <si>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</si>
  <si>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</si>
  <si>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</si>
  <si>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</si>
  <si>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</si>
  <si>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</si>
  <si>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</si>
  <si>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</si>
  <si>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</si>
  <si>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</si>
  <si>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</si>
  <si>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</si>
  <si>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</si>
  <si>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</si>
  <si>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</si>
  <si>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</si>
  <si>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</si>
  <si>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</si>
  <si>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</si>
  <si>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</si>
  <si>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</si>
  <si>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</si>
  <si>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</si>
  <si>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</si>
  <si>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</si>
  <si>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</si>
  <si>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</si>
  <si>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</si>
  <si>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</si>
  <si>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</si>
  <si>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</si>
  <si>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</si>
  <si>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</si>
  <si>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</si>
  <si>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</si>
  <si>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</si>
  <si>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</si>
  <si>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</si>
  <si>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</si>
  <si>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</si>
  <si>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</si>
  <si>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</si>
  <si>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</si>
  <si>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</si>
  <si>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</si>
  <si>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</si>
  <si>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</si>
  <si>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</si>
  <si>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</si>
  <si>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</si>
  <si>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</si>
  <si>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</si>
  <si>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</si>
  <si>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</si>
  <si>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</si>
  <si>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</si>
  <si>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</si>
  <si>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</si>
  <si>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</si>
  <si>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</si>
  <si>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</si>
  <si>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</si>
  <si>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</si>
  <si>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</si>
  <si>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</si>
  <si>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</si>
  <si>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</si>
  <si>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</si>
  <si>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</si>
  <si>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</si>
  <si>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</si>
  <si>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</si>
  <si>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</si>
  <si>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</si>
  <si>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</si>
  <si>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</si>
  <si>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</si>
  <si>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</si>
  <si>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</si>
  <si>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</si>
  <si>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</si>
  <si>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</si>
  <si>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</si>
  <si>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</si>
  <si>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</si>
  <si>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</si>
  <si>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</si>
  <si>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</si>
  <si>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</si>
  <si>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</si>
  <si>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</si>
  <si>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</si>
  <si>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</si>
  <si>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</si>
  <si>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</si>
  <si>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</si>
  <si>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</si>
  <si>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</si>
  <si>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</si>
  <si>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</si>
  <si>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</si>
  <si>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</si>
  <si>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</si>
  <si>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</si>
  <si>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</si>
  <si>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</si>
  <si>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</si>
  <si>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</si>
  <si>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</si>
  <si>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</si>
  <si>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</si>
  <si>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</si>
  <si>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</si>
  <si>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</si>
  <si>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</si>
  <si>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</si>
  <si>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</si>
  <si>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</si>
  <si>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</si>
  <si>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</si>
  <si>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</si>
  <si>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</si>
  <si>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</si>
  <si>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</si>
  <si>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</si>
  <si>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</si>
  <si>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</si>
  <si>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</si>
  <si>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</si>
  <si>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</si>
  <si>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</si>
  <si>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</si>
  <si>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</si>
  <si>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</si>
  <si>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</si>
  <si>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</si>
  <si>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</si>
  <si>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</si>
  <si>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</si>
  <si>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</si>
  <si>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</si>
  <si>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</si>
  <si>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</si>
  <si>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</si>
  <si>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</si>
  <si>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</si>
  <si>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</si>
  <si>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</si>
  <si>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</si>
  <si>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</si>
  <si>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</si>
  <si>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</si>
  <si>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</si>
  <si>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</si>
  <si>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</si>
  <si>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</si>
  <si>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</si>
  <si>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</si>
  <si>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</si>
  <si>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</si>
  <si>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</si>
  <si>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</si>
  <si>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</si>
  <si>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</si>
  <si>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</si>
  <si>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</si>
  <si>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</si>
  <si>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</si>
  <si>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</si>
  <si>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</si>
  <si>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</si>
  <si>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</si>
  <si>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</si>
  <si>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</si>
  <si>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</si>
  <si>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</si>
  <si>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</si>
  <si>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</si>
  <si>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</si>
  <si>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</si>
  <si>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</si>
  <si>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</si>
  <si>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</si>
  <si>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</si>
  <si>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</si>
  <si>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</si>
  <si>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</si>
  <si>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</si>
  <si>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</si>
  <si>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</si>
  <si>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</si>
  <si>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</si>
  <si>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</si>
  <si>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</si>
  <si>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</si>
  <si>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</si>
  <si>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</si>
  <si>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</si>
  <si>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</si>
  <si>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</si>
  <si>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</si>
  <si>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</si>
  <si>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</si>
  <si>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</si>
  <si>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</si>
  <si>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</si>
  <si>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</si>
  <si>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</si>
  <si>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</si>
  <si>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</si>
  <si>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</si>
  <si>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</si>
  <si>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</si>
  <si>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</si>
  <si>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</si>
  <si>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</si>
  <si>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</si>
  <si>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</si>
  <si>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</si>
  <si>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</si>
  <si>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</si>
  <si>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</si>
  <si>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</si>
  <si>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</si>
  <si>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</si>
  <si>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</si>
  <si>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</si>
  <si>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</si>
  <si>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</si>
  <si>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</si>
  <si>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</si>
  <si>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</si>
  <si>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</si>
  <si>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</si>
  <si>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</si>
  <si>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</si>
  <si>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</si>
  <si>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</si>
  <si>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</si>
  <si>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</si>
  <si>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</si>
  <si>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</si>
  <si>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</si>
  <si>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</si>
  <si>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</si>
  <si>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</si>
  <si>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</si>
  <si>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</si>
  <si>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</si>
  <si>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</si>
  <si>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</si>
  <si>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</si>
  <si>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</si>
  <si>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</si>
  <si>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</si>
  <si>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</si>
  <si>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</si>
  <si>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</si>
  <si>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</si>
  <si>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</si>
  <si>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</si>
  <si>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</si>
  <si>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</si>
  <si>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</si>
  <si>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</si>
  <si>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</si>
  <si>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</si>
  <si>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</si>
  <si>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</si>
  <si>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</si>
  <si>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</si>
  <si>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</si>
  <si>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</si>
  <si>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</si>
  <si>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</si>
  <si>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</si>
  <si>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</si>
  <si>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</si>
  <si>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</si>
  <si>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</si>
  <si>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</si>
  <si>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</si>
  <si>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</si>
  <si>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</si>
  <si>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</si>
  <si>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</si>
  <si>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</si>
  <si>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</si>
  <si>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</si>
  <si>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</si>
  <si>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</si>
  <si>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</si>
  <si>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</si>
  <si>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</si>
  <si>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</si>
  <si>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</si>
  <si>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</si>
  <si>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</si>
  <si>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</si>
  <si>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</si>
  <si>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</si>
  <si>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</si>
  <si>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</si>
  <si>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</si>
  <si>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</si>
  <si>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</si>
  <si>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</si>
  <si>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</si>
  <si>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</si>
  <si>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</si>
  <si>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</si>
  <si>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</si>
  <si>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</si>
  <si>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</si>
  <si>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</si>
  <si>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</si>
  <si>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</si>
  <si>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</si>
  <si>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</si>
  <si>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</si>
  <si>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</si>
  <si>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</si>
  <si>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</si>
  <si>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</si>
  <si>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</si>
  <si>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</si>
  <si>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</si>
  <si>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</si>
  <si>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</si>
  <si>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</si>
  <si>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</si>
  <si>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</si>
  <si>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</si>
  <si>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</si>
  <si>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</si>
  <si>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</si>
  <si>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</si>
  <si>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</si>
  <si>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</si>
  <si>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</si>
  <si>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</si>
  <si>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</si>
  <si>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</si>
  <si>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</si>
  <si>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</si>
  <si>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</si>
  <si>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</si>
  <si>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</si>
  <si>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</si>
  <si>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</si>
  <si>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</si>
  <si>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</si>
  <si>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</si>
  <si>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</si>
  <si>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</si>
  <si>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</si>
  <si>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</si>
  <si>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</si>
  <si>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</si>
  <si>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</si>
  <si>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</si>
  <si>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</si>
  <si>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</si>
  <si>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</si>
  <si>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</si>
  <si>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</si>
  <si>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</si>
  <si>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</si>
  <si>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</si>
  <si>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</si>
  <si>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</si>
  <si>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</si>
  <si>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</si>
  <si>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</si>
  <si>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</si>
  <si>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</si>
  <si>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</si>
  <si>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</si>
  <si>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</si>
  <si>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</si>
  <si>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</si>
  <si>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</si>
  <si>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</si>
  <si>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</si>
  <si>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</si>
  <si>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</si>
  <si>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</si>
  <si>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</si>
  <si>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</si>
  <si>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</si>
  <si>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</si>
  <si>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</si>
  <si>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</si>
  <si>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</si>
  <si>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</si>
  <si>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</si>
  <si>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</si>
  <si>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</si>
  <si>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</si>
  <si>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</si>
  <si>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</si>
  <si>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</si>
  <si>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</si>
  <si>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</si>
  <si>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</si>
  <si>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</si>
  <si>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</si>
  <si>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</si>
  <si>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</si>
  <si>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</si>
  <si>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</si>
  <si>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</si>
  <si>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</si>
  <si>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</si>
  <si>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</si>
  <si>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</si>
  <si>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</si>
  <si>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</si>
  <si>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</si>
  <si>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</si>
  <si>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</si>
  <si>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</si>
  <si>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</si>
  <si>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</si>
  <si>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</si>
  <si>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</si>
  <si>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</si>
  <si>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</si>
  <si>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</si>
  <si>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</si>
  <si>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</si>
  <si>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</si>
  <si>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</si>
  <si>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</si>
  <si>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</si>
  <si>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</si>
  <si>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</si>
  <si>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</si>
  <si>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</si>
  <si>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</si>
  <si>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</si>
  <si>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</si>
  <si>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</si>
  <si>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</si>
  <si>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</si>
  <si>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</si>
  <si>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</si>
  <si>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</si>
  <si>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</si>
  <si>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</si>
  <si>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</si>
  <si>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</si>
  <si>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</si>
  <si>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</si>
  <si>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</si>
  <si>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</si>
  <si>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</si>
  <si>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</si>
  <si>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</si>
  <si>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</si>
  <si>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</si>
  <si>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</si>
  <si>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</si>
  <si>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</si>
  <si>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</si>
  <si>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</si>
  <si>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</si>
  <si>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</si>
  <si>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</si>
  <si>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</si>
  <si>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</si>
  <si>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</si>
  <si>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</si>
  <si>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</si>
  <si>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</si>
  <si>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</si>
  <si>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</si>
  <si>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</si>
  <si>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</si>
  <si>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</si>
  <si>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</si>
  <si>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</si>
  <si>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</si>
  <si>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</si>
  <si>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</si>
  <si>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</si>
  <si>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</si>
  <si>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</si>
  <si>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</si>
  <si>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</si>
  <si>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</si>
  <si>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</si>
  <si>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</si>
  <si>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</si>
  <si>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</si>
  <si>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</si>
  <si>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</si>
  <si>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</si>
  <si>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</si>
  <si>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</si>
  <si>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</si>
  <si>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</si>
  <si>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</si>
  <si>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</si>
  <si>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</si>
  <si>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</si>
  <si>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</si>
  <si>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</si>
  <si>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</si>
  <si>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</si>
  <si>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</si>
  <si>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</si>
  <si>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</si>
  <si>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</si>
  <si>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</si>
  <si>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</si>
  <si>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</si>
  <si>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</si>
  <si>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</si>
  <si>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</si>
  <si>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</si>
  <si>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</si>
  <si>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</si>
  <si>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</si>
  <si>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</si>
  <si>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</si>
  <si>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</si>
  <si>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</si>
  <si>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</si>
  <si>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</si>
  <si>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</si>
  <si>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</si>
  <si>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</si>
  <si>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</si>
  <si>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</si>
  <si>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</si>
  <si>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</si>
  <si>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</si>
  <si>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</si>
  <si>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</si>
  <si>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</si>
  <si>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</si>
  <si>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</si>
  <si>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</si>
  <si>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</si>
  <si>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</si>
  <si>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</si>
  <si>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</si>
  <si>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</si>
  <si>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</si>
  <si>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</si>
  <si>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</si>
  <si>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</si>
  <si>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</si>
  <si>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</si>
  <si>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</si>
  <si>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</si>
  <si>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</si>
  <si>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</si>
  <si>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</si>
  <si>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</si>
  <si>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</si>
  <si>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</si>
  <si>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</si>
  <si>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</si>
  <si>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</si>
  <si>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</si>
  <si>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</si>
  <si>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</si>
  <si>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</si>
  <si>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</si>
  <si>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</si>
  <si>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</si>
  <si>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</si>
  <si>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</si>
  <si>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</si>
  <si>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</si>
  <si>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</si>
  <si>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</si>
  <si>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</si>
  <si>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</si>
  <si>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</si>
  <si>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</si>
  <si>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</si>
  <si>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</si>
  <si>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</si>
  <si>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</si>
  <si>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</si>
  <si>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</si>
  <si>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</si>
  <si>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</si>
  <si>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</si>
  <si>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</si>
  <si>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</si>
  <si>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</si>
  <si>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</si>
  <si>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</si>
  <si>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</si>
  <si>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</si>
  <si>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</si>
  <si>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</si>
  <si>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</si>
  <si>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</si>
  <si>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</si>
  <si>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</si>
  <si>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</si>
  <si>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</si>
  <si>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</si>
  <si>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</si>
  <si>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</si>
  <si>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</si>
  <si>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</si>
  <si>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</si>
  <si>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</si>
  <si>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</si>
  <si>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</si>
  <si>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</si>
  <si>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</si>
  <si>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</si>
  <si>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</si>
  <si>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</si>
  <si>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</si>
  <si>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</si>
  <si>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</si>
  <si>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</si>
  <si>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</si>
  <si>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</si>
  <si>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</si>
  <si>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</si>
  <si>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</si>
  <si>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</si>
  <si>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</si>
  <si>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</si>
  <si>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</si>
  <si>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</si>
  <si>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</si>
  <si>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</si>
  <si>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</si>
  <si>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</si>
  <si>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</si>
  <si>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</si>
  <si>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</si>
  <si>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</si>
  <si>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</si>
  <si>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</si>
  <si>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</si>
  <si>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</si>
  <si>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</si>
  <si>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</si>
  <si>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</si>
  <si>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</si>
  <si>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</si>
  <si>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</si>
  <si>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</si>
  <si>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</si>
  <si>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</si>
  <si>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</si>
  <si>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</si>
  <si>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</si>
  <si>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</si>
  <si>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</si>
  <si>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</si>
  <si>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</si>
  <si>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</si>
  <si>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</si>
  <si>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</si>
  <si>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</si>
  <si>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</si>
  <si>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</si>
  <si>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</si>
  <si>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</si>
  <si>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</si>
  <si>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</si>
  <si>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</si>
  <si>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</si>
  <si>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</si>
  <si>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</si>
  <si>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</si>
  <si>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</si>
  <si>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</si>
  <si>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</si>
  <si>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</si>
  <si>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</si>
  <si>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</si>
  <si>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</si>
  <si>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</si>
  <si>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</si>
  <si>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</si>
  <si>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</si>
  <si>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</si>
  <si>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</si>
  <si>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</si>
  <si>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</si>
  <si>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</si>
  <si>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</si>
  <si>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</si>
  <si>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</si>
  <si>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</si>
  <si>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</si>
  <si>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</si>
  <si>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</si>
  <si>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</si>
  <si>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</si>
  <si>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</si>
  <si>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</si>
  <si>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</si>
  <si>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</si>
  <si>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</si>
  <si>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</si>
  <si>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</si>
  <si>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</si>
  <si>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</si>
  <si>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</si>
  <si>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</si>
  <si>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</si>
  <si>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</si>
  <si>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</si>
  <si>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</si>
  <si>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</si>
  <si>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</si>
  <si>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</si>
  <si>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</si>
  <si>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</si>
  <si>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</si>
  <si>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</si>
  <si>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</si>
  <si>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</si>
  <si>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</si>
  <si>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</si>
  <si>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</si>
  <si>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</si>
  <si>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</si>
  <si>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</si>
  <si>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</si>
  <si>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</si>
  <si>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</si>
  <si>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</si>
  <si>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</si>
  <si>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</si>
  <si>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</si>
  <si>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</si>
  <si>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</si>
  <si>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</si>
  <si>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</si>
  <si>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</si>
  <si>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</si>
  <si>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</si>
  <si>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</si>
  <si>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</si>
  <si>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</si>
  <si>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</si>
  <si>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</si>
  <si>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</si>
  <si>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</si>
  <si>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</si>
  <si>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</si>
  <si>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</si>
  <si>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</si>
  <si>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</si>
  <si>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</si>
  <si>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</si>
  <si>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</si>
  <si>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</si>
  <si>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</si>
  <si>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</si>
  <si>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</si>
  <si>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</si>
  <si>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</si>
  <si>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</si>
  <si>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</si>
  <si>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</si>
  <si>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</si>
  <si>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</si>
  <si>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</si>
  <si>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</si>
  <si>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</si>
  <si>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</si>
  <si>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</si>
  <si>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</si>
  <si>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</si>
  <si>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</si>
  <si>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</si>
  <si>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</si>
  <si>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</si>
  <si>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</si>
  <si>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</si>
  <si>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</si>
  <si>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</si>
  <si>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</si>
  <si>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</si>
  <si>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</si>
  <si>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</si>
  <si>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</si>
  <si>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</si>
  <si>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</si>
  <si>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</si>
  <si>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</si>
  <si>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</si>
  <si>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</si>
  <si>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</si>
  <si>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</si>
  <si>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</si>
  <si>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</si>
  <si>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</si>
  <si>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</si>
  <si>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</si>
  <si>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</si>
  <si>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</si>
  <si>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</si>
  <si>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</si>
  <si>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</si>
  <si>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</si>
  <si>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</si>
  <si>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</si>
  <si>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</si>
  <si>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</si>
  <si>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</si>
  <si>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</si>
  <si>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</si>
  <si>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</si>
  <si>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</si>
  <si>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</si>
  <si>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</si>
  <si>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</si>
  <si>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</si>
  <si>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</si>
  <si>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</si>
  <si>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</si>
  <si>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</si>
  <si>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</si>
  <si>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</si>
  <si>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</si>
  <si>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</si>
  <si>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</si>
  <si>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</si>
  <si>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</si>
  <si>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</si>
  <si>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</si>
  <si>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</si>
  <si>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</si>
  <si>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</si>
  <si>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</si>
  <si>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</si>
  <si>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</si>
  <si>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</si>
  <si>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</si>
  <si>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</si>
  <si>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</si>
  <si>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</si>
  <si>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</si>
  <si>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</si>
  <si>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</si>
  <si>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</si>
  <si>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</si>
  <si>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</si>
  <si>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</si>
  <si>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</si>
  <si>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</si>
  <si>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</si>
  <si>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</si>
  <si>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</si>
  <si>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</si>
  <si>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</si>
  <si>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</si>
  <si>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</si>
  <si>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</si>
  <si>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</si>
  <si>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</si>
  <si>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</si>
  <si>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</si>
  <si>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</si>
  <si>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</si>
  <si>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</si>
  <si>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</si>
  <si>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</si>
  <si>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</si>
  <si>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</si>
  <si>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</si>
  <si>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</si>
  <si>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</si>
  <si>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</si>
  <si>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</si>
  <si>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</si>
  <si>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</si>
  <si>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</si>
  <si>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</si>
  <si>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</si>
  <si>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</si>
  <si>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</si>
  <si>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</si>
  <si>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</si>
  <si>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</si>
  <si>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</si>
  <si>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</si>
  <si>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</si>
  <si>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</si>
  <si>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</si>
  <si>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</si>
  <si>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</si>
  <si>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</si>
  <si>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</si>
  <si>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</si>
  <si>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</si>
  <si>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</si>
  <si>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</si>
  <si>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</si>
  <si>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</si>
  <si>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</si>
  <si>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</si>
  <si>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</si>
  <si>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</si>
  <si>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</si>
  <si>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</si>
  <si>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</si>
  <si>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</si>
  <si>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</si>
  <si>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</si>
  <si>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</si>
  <si>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</si>
  <si>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</si>
  <si>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</si>
  <si>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</si>
  <si>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</si>
  <si>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</si>
  <si>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</si>
  <si>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</si>
  <si>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</si>
  <si>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</si>
  <si>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</si>
  <si>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</si>
  <si>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</si>
  <si>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</si>
  <si>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</si>
  <si>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</si>
  <si>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</si>
  <si>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</si>
  <si>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</si>
  <si>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</si>
  <si>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</si>
  <si>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</si>
  <si>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</si>
  <si>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</si>
  <si>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</si>
  <si>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</si>
  <si>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</si>
  <si>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</si>
  <si>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</si>
  <si>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</si>
  <si>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</si>
  <si>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</si>
  <si>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</si>
  <si>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</si>
  <si>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</si>
  <si>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</si>
  <si>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</si>
  <si>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</si>
  <si>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</si>
  <si>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</si>
  <si>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</si>
  <si>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</si>
  <si>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</si>
  <si>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</si>
  <si>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</si>
  <si>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</si>
  <si>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</si>
  <si>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</si>
  <si>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</si>
  <si>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</si>
  <si>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</si>
  <si>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</si>
  <si>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</si>
  <si>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</si>
  <si>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</si>
  <si>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</si>
  <si>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</si>
  <si>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</si>
  <si>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</si>
  <si>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</si>
  <si>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</si>
  <si>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</si>
  <si>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</si>
  <si>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</si>
  <si>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</si>
  <si>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</si>
  <si>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</si>
  <si>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</si>
  <si>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</si>
  <si>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</si>
  <si>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</si>
  <si>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</si>
  <si>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</si>
  <si>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</si>
  <si>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</si>
  <si>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</si>
  <si>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</si>
  <si>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</si>
  <si>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</si>
  <si>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</si>
  <si>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</si>
  <si>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</si>
  <si>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</si>
  <si>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</si>
  <si>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</si>
  <si>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</si>
  <si>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</si>
  <si>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</si>
  <si>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</si>
  <si>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</si>
  <si>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</si>
  <si>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</si>
  <si>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</si>
  <si>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</si>
  <si>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</si>
  <si>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</si>
  <si>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</si>
  <si>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</si>
  <si>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</si>
  <si>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</si>
  <si>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</si>
  <si>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</si>
  <si>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</si>
  <si>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</si>
  <si>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</si>
  <si>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</si>
  <si>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</si>
  <si>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</si>
  <si>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</si>
  <si>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</si>
  <si>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</si>
  <si>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</si>
  <si>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</si>
  <si>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</si>
  <si>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</si>
  <si>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</si>
  <si>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</si>
  <si>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</si>
  <si>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</si>
  <si>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</si>
  <si>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</si>
  <si>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</si>
  <si>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</si>
  <si>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</si>
  <si>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</si>
  <si>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</si>
  <si>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</si>
  <si>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</si>
  <si>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</si>
  <si>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</si>
  <si>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</si>
  <si>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</si>
  <si>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</si>
  <si>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</si>
  <si>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</si>
  <si>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</si>
  <si>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</si>
  <si>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</si>
  <si>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</si>
  <si>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</si>
  <si>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</si>
  <si>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</si>
  <si>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</si>
  <si>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</si>
  <si>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</si>
  <si>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</si>
  <si>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</si>
  <si>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</si>
  <si>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</si>
  <si>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</si>
  <si>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</si>
  <si>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</si>
  <si>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</si>
  <si>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</si>
  <si>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</si>
  <si>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</si>
  <si>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</si>
  <si>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</si>
  <si>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</si>
  <si>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</si>
  <si>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</si>
  <si>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</si>
  <si>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</si>
  <si>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</si>
  <si>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</si>
  <si>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</si>
  <si>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</si>
  <si>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</si>
  <si>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</si>
  <si>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</si>
  <si>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</si>
  <si>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</si>
  <si>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</si>
  <si>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</si>
  <si>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</si>
  <si>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</si>
  <si>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</si>
  <si>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</si>
  <si>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</si>
  <si>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</si>
  <si>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</si>
  <si>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</si>
  <si>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</si>
  <si>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</si>
  <si>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</si>
  <si>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</si>
  <si>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</si>
  <si>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</si>
  <si>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</si>
  <si>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</si>
  <si>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</si>
  <si>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</si>
  <si>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</si>
  <si>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</si>
  <si>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</si>
  <si>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</si>
  <si>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</si>
  <si>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</si>
  <si>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</si>
  <si>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</si>
  <si>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</si>
  <si>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</si>
  <si>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</si>
  <si>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</si>
  <si>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</si>
  <si>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</si>
  <si>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</si>
  <si>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</si>
  <si>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</si>
  <si>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</si>
  <si>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</si>
  <si>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</si>
  <si>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</si>
  <si>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</si>
  <si>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</si>
  <si>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</si>
  <si>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</si>
  <si>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</si>
  <si>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</si>
  <si>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</si>
  <si>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</si>
  <si>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</si>
  <si>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</si>
  <si>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</si>
  <si>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</si>
  <si>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</si>
  <si>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</si>
  <si>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</si>
  <si>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</si>
  <si>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</si>
  <si>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</si>
  <si>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</si>
  <si>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</si>
  <si>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</si>
  <si>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</si>
  <si>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</si>
  <si>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</si>
  <si>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</si>
  <si>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</si>
  <si>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</si>
  <si>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</si>
  <si>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</si>
  <si>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</si>
  <si>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</si>
  <si>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</si>
  <si>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</si>
  <si>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</si>
  <si>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</si>
  <si>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</si>
  <si>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</si>
  <si>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</si>
  <si>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</si>
  <si>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</si>
  <si>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</si>
  <si>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</si>
  <si>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</si>
  <si>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</si>
  <si>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</si>
  <si>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</si>
  <si>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</si>
  <si>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</si>
  <si>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</si>
  <si>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</si>
  <si>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</si>
  <si>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</si>
  <si>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</si>
  <si>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</si>
  <si>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</si>
  <si>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</si>
  <si>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</si>
  <si>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</si>
  <si>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</si>
  <si>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</si>
  <si>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</si>
  <si>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</si>
  <si>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</si>
  <si>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</si>
  <si>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</si>
  <si>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</si>
  <si>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</si>
  <si>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</si>
  <si>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</si>
  <si>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</si>
  <si>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</si>
  <si>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</si>
  <si>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</si>
  <si>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</si>
  <si>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</si>
  <si>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</si>
  <si>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</si>
  <si>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</si>
  <si>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</si>
  <si>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</si>
  <si>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</si>
  <si>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</si>
  <si>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</si>
  <si>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</si>
  <si>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</si>
  <si>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</si>
  <si>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</si>
  <si>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</si>
  <si>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</si>
  <si>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</si>
  <si>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</si>
  <si>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</si>
  <si>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</si>
  <si>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</si>
  <si>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</si>
  <si>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</si>
  <si>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</si>
  <si>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</si>
  <si>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</si>
  <si>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</si>
  <si>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</si>
  <si>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</si>
  <si>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</si>
  <si>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</si>
  <si>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</si>
  <si>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</si>
  <si>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</si>
  <si>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</si>
  <si>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</si>
  <si>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</si>
  <si>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</si>
  <si>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</si>
  <si>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</si>
  <si>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</si>
  <si>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</si>
  <si>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</si>
  <si>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</si>
  <si>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</si>
  <si>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</si>
  <si>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</si>
  <si>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</si>
  <si>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</si>
  <si>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</si>
  <si>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</si>
  <si>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</si>
  <si>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</si>
  <si>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</si>
  <si>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</si>
  <si>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</si>
  <si>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</si>
  <si>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</si>
  <si>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</si>
  <si>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</si>
  <si>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</si>
  <si>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</si>
  <si>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</si>
  <si>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</si>
  <si>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</si>
  <si>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</si>
  <si>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</si>
  <si>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</si>
  <si>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</si>
  <si>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</si>
  <si>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</si>
  <si>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</si>
  <si>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</si>
  <si>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</si>
  <si>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</si>
  <si>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</si>
  <si>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</si>
  <si>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</si>
  <si>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</si>
  <si>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</si>
  <si>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</si>
  <si>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</si>
  <si>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</si>
  <si>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</si>
  <si>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</si>
  <si>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</si>
  <si>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</si>
  <si>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</si>
  <si>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</si>
  <si>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</si>
  <si>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</si>
  <si>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</si>
  <si>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</si>
  <si>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</si>
  <si>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</si>
  <si>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</si>
  <si>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</si>
  <si>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</si>
  <si>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</si>
  <si>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</si>
  <si>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</si>
  <si>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</si>
  <si>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</si>
  <si>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</si>
  <si>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</si>
  <si>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</si>
  <si>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</si>
  <si>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</si>
  <si>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</si>
  <si>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</si>
  <si>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</si>
  <si>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</si>
  <si>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</si>
  <si>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</si>
  <si>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</si>
  <si>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</si>
  <si>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</si>
  <si>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</si>
  <si>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</si>
  <si>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</si>
  <si>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</si>
  <si>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</si>
  <si>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</si>
  <si>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</si>
  <si>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</si>
  <si>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</si>
  <si>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</si>
  <si>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</si>
  <si>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</si>
  <si>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</si>
  <si>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</si>
  <si>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</si>
  <si>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</si>
  <si>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</si>
  <si>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</si>
  <si>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</si>
  <si>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</si>
  <si>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</si>
  <si>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</si>
  <si>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</si>
  <si>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</si>
  <si>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</si>
  <si>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</si>
  <si>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</si>
  <si>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</si>
  <si>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</si>
  <si>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</si>
  <si>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</si>
  <si>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</si>
  <si>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</si>
  <si>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</si>
  <si>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</si>
  <si>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</si>
  <si>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</si>
  <si>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</si>
  <si>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</si>
  <si>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</si>
  <si>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</si>
  <si>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</si>
  <si>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</si>
  <si>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</si>
  <si>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</si>
  <si>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</si>
  <si>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</si>
  <si>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</si>
  <si>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</si>
  <si>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</si>
  <si>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</si>
  <si>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</si>
  <si>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</si>
  <si>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</si>
  <si>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</si>
  <si>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</si>
  <si>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</si>
  <si>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</si>
  <si>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</si>
  <si>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</si>
  <si>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</si>
  <si>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</si>
  <si>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</si>
  <si>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</si>
  <si>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</si>
  <si>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</si>
  <si>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</si>
  <si>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</si>
  <si>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</si>
  <si>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</si>
  <si>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</si>
  <si>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</si>
  <si>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</si>
  <si>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</si>
  <si>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</si>
  <si>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</si>
  <si>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</si>
  <si>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</si>
  <si>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</si>
  <si>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</si>
  <si>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</si>
  <si>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</si>
  <si>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</si>
  <si>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</si>
  <si>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</si>
  <si>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</si>
  <si>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</si>
  <si>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</si>
  <si>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</si>
  <si>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</si>
  <si>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</si>
  <si>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</si>
  <si>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</si>
  <si>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</si>
  <si>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</si>
  <si>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</si>
  <si>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</si>
  <si>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</si>
  <si>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</si>
  <si>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</si>
  <si>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</si>
  <si>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</si>
  <si>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</si>
  <si>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</si>
  <si>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</si>
  <si>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</si>
  <si>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</si>
  <si>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</si>
  <si>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</si>
  <si>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</si>
  <si>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</si>
  <si>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</si>
  <si>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</si>
  <si>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</si>
  <si>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</si>
  <si>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</si>
  <si>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</si>
  <si>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</si>
  <si>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</si>
  <si>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</si>
  <si>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</si>
  <si>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</si>
  <si>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</si>
  <si>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</si>
  <si>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</si>
  <si>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</si>
  <si>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</si>
  <si>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</si>
  <si>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</si>
  <si>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</si>
  <si>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</si>
  <si>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</si>
  <si>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</si>
  <si>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</si>
  <si>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</si>
  <si>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</si>
  <si>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</si>
  <si>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</si>
  <si>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</si>
  <si>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</si>
  <si>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</si>
  <si>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</si>
  <si>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</si>
  <si>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</si>
  <si>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</si>
  <si>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</si>
  <si>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</si>
  <si>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</si>
  <si>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</si>
  <si>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</si>
  <si>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</si>
  <si>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</si>
  <si>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</si>
  <si>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</si>
  <si>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</si>
  <si>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</si>
  <si>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</si>
  <si>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</si>
  <si>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</si>
  <si>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</si>
  <si>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</si>
  <si>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</si>
  <si>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</si>
  <si>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</si>
  <si>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</si>
  <si>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</si>
  <si>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</si>
  <si>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</si>
  <si>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</si>
  <si>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</si>
  <si>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</si>
  <si>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</si>
  <si>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</si>
  <si>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</si>
  <si>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</si>
  <si>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</si>
  <si>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</si>
  <si>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</si>
  <si>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</si>
  <si>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</si>
  <si>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</si>
  <si>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</si>
  <si>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</si>
  <si>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</si>
  <si>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</si>
  <si>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</si>
  <si>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</si>
  <si>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</si>
  <si>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</si>
  <si>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</si>
  <si>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</si>
  <si>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</si>
  <si>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</si>
  <si>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</si>
  <si>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</si>
  <si>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</si>
  <si>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</si>
  <si>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</si>
  <si>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</si>
  <si>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</si>
  <si>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</si>
  <si>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</si>
  <si>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</si>
  <si>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</si>
  <si>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</si>
  <si>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</si>
  <si>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</si>
  <si>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</si>
  <si>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</si>
  <si>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</si>
  <si>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</si>
  <si>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</si>
  <si>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</si>
  <si>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</si>
  <si>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</si>
  <si>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</si>
  <si>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</si>
  <si>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</si>
  <si>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</si>
  <si>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</si>
  <si>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</si>
  <si>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</si>
  <si>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</si>
  <si>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</si>
  <si>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</si>
  <si>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</si>
  <si>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</si>
  <si>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</si>
  <si>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</si>
  <si>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</si>
  <si>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</si>
  <si>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</si>
  <si>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</si>
  <si>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</si>
  <si>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</si>
  <si>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</si>
  <si>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</si>
  <si>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</si>
  <si>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</si>
  <si>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</si>
  <si>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</si>
  <si>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</si>
  <si>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</si>
  <si>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</si>
  <si>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</si>
  <si>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</si>
  <si>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</si>
  <si>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</si>
  <si>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</si>
  <si>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</si>
  <si>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</si>
  <si>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</si>
  <si>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</si>
  <si>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</si>
  <si>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</si>
  <si>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</si>
  <si>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</si>
  <si>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</si>
  <si>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</si>
  <si>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</si>
  <si>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</si>
  <si>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</si>
  <si>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</si>
  <si>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</si>
  <si>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</si>
  <si>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</si>
  <si>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</si>
  <si>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</si>
  <si>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</si>
  <si>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</si>
  <si>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</si>
  <si>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</si>
  <si>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</si>
  <si>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</si>
  <si>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</si>
  <si>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</si>
  <si>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</si>
  <si>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</si>
  <si>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</si>
  <si>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</si>
  <si>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</si>
  <si>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</si>
  <si>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</si>
  <si>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</si>
  <si>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</si>
  <si>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</si>
  <si>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</si>
  <si>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</si>
  <si>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</si>
  <si>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</si>
  <si>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</si>
  <si>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</si>
  <si>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</si>
  <si>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</si>
  <si>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</si>
  <si>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</si>
  <si>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</si>
  <si>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</si>
  <si>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</si>
  <si>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</si>
  <si>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</si>
  <si>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</si>
  <si>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</si>
  <si>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</si>
  <si>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</si>
  <si>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</si>
  <si>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</si>
  <si>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</si>
  <si>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</si>
  <si>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</si>
  <si>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</si>
  <si>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</si>
  <si>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</si>
  <si>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</si>
  <si>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</si>
  <si>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</si>
  <si>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</si>
  <si>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</si>
  <si>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</si>
  <si>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</si>
  <si>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</si>
  <si>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</si>
  <si>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</si>
  <si>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</si>
  <si>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</si>
  <si>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</si>
  <si>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</si>
  <si>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</si>
  <si>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</si>
  <si>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</si>
  <si>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</si>
  <si>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</si>
  <si>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</si>
  <si>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</si>
  <si>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</si>
  <si>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</si>
  <si>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</si>
  <si>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</si>
  <si>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</si>
  <si>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</si>
  <si>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</si>
  <si>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</si>
  <si>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</si>
  <si>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</si>
  <si>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</si>
  <si>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</si>
  <si>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</si>
  <si>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</si>
  <si>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</si>
  <si>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</si>
  <si>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</si>
  <si>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</si>
  <si>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</si>
  <si>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</si>
  <si>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</si>
  <si>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</si>
  <si>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</si>
  <si>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</si>
  <si>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</si>
  <si>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</si>
  <si>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</si>
  <si>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</si>
  <si>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</si>
  <si>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</si>
  <si>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</si>
  <si>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</si>
  <si>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</si>
  <si>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</si>
  <si>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</si>
  <si>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</si>
  <si>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</si>
  <si>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</si>
  <si>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</si>
  <si>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</si>
  <si>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</si>
  <si>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</si>
  <si>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</si>
  <si>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</si>
  <si>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</si>
  <si>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</si>
  <si>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</si>
  <si>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</si>
  <si>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</si>
  <si>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</si>
  <si>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</si>
  <si>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</si>
  <si>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</si>
  <si>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</si>
  <si>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</si>
  <si>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</si>
  <si>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</si>
  <si>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</si>
  <si>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</si>
  <si>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</si>
  <si>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</si>
  <si>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</si>
  <si>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</si>
  <si>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</si>
  <si>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</si>
  <si>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</si>
  <si>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</si>
  <si>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</si>
  <si>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</si>
  <si>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</si>
  <si>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</si>
  <si>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</si>
  <si>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</si>
  <si>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</si>
  <si>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</si>
  <si>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</si>
  <si>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</si>
  <si>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</si>
  <si>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</si>
  <si>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</si>
  <si>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</si>
  <si>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</si>
  <si>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</si>
  <si>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</si>
  <si>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</si>
  <si>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</si>
  <si>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</si>
  <si>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</si>
  <si>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</si>
  <si>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</si>
  <si>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</si>
  <si>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</si>
  <si>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</si>
  <si>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</si>
  <si>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</si>
  <si>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</si>
  <si>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</si>
  <si>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</si>
  <si>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</si>
  <si>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</si>
  <si>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</si>
  <si>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</si>
  <si>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</si>
  <si>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</si>
  <si>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</si>
  <si>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</si>
  <si>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</si>
  <si>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</si>
  <si>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</si>
  <si>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</si>
  <si>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</si>
  <si>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</si>
  <si>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</si>
  <si>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</si>
  <si>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</si>
  <si>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</si>
  <si>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</si>
  <si>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</si>
  <si>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</si>
  <si>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</si>
  <si>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</si>
  <si>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</si>
  <si>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</si>
  <si>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</si>
  <si>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</si>
  <si>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</si>
  <si>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</si>
  <si>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</si>
  <si>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</si>
  <si>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</si>
  <si>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</si>
  <si>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</si>
  <si>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</si>
  <si>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</si>
  <si>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</si>
  <si>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</si>
  <si>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</si>
  <si>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</si>
  <si>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</si>
  <si>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</si>
  <si>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</si>
  <si>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</si>
  <si>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</si>
  <si>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</si>
  <si>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</si>
  <si>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</si>
  <si>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</si>
  <si>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</si>
  <si>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</si>
  <si>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</si>
  <si>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</si>
  <si>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</si>
  <si>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</si>
  <si>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</si>
  <si>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</si>
  <si>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</si>
  <si>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</si>
  <si>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</si>
  <si>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</si>
  <si>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</si>
  <si>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</si>
  <si>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</si>
  <si>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</si>
  <si>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</si>
  <si>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</si>
  <si>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</si>
  <si>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</si>
  <si>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</si>
  <si>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</si>
  <si>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</si>
  <si>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</si>
  <si>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</si>
  <si>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</si>
  <si>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</si>
  <si>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</si>
  <si>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</si>
  <si>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</si>
  <si>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</si>
  <si>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</si>
  <si>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</si>
  <si>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</si>
  <si>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</si>
  <si>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</si>
  <si>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</si>
  <si>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</si>
  <si>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</si>
  <si>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</si>
  <si>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</si>
  <si>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</si>
  <si>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</si>
  <si>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</si>
  <si>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</si>
  <si>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</si>
  <si>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</si>
  <si>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</si>
  <si>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</si>
  <si>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</si>
  <si>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</si>
  <si>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</si>
  <si>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</si>
  <si>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</si>
  <si>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</si>
  <si>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</si>
  <si>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</si>
  <si>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</si>
  <si>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</si>
  <si>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</si>
  <si>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</si>
  <si>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</si>
  <si>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</si>
  <si>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</si>
  <si>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</si>
  <si>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</si>
  <si>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</si>
  <si>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</si>
  <si>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</si>
  <si>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</si>
  <si>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</si>
  <si>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</si>
  <si>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</si>
  <si>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</si>
  <si>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</si>
  <si>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</si>
  <si>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</si>
  <si>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</si>
  <si>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</si>
  <si>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</si>
  <si>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</si>
  <si>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</si>
  <si>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</si>
  <si>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</si>
  <si>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</si>
  <si>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</si>
  <si>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</si>
  <si>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</si>
  <si>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</si>
  <si>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</si>
  <si>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</si>
  <si>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</si>
  <si>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</si>
  <si>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</si>
  <si>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</si>
  <si>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</si>
  <si>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</si>
  <si>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</si>
  <si>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</si>
  <si>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</si>
  <si>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</si>
  <si>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</si>
  <si>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</si>
  <si>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</si>
  <si>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</si>
  <si>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</si>
  <si>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</si>
  <si>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</si>
  <si>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</si>
  <si>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</si>
  <si>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</si>
  <si>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</si>
  <si>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</si>
  <si>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</si>
  <si>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</si>
  <si>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</si>
  <si>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</si>
  <si>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</si>
  <si>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</si>
  <si>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</si>
  <si>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</si>
  <si>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</si>
  <si>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</si>
  <si>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</si>
  <si>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</si>
  <si>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</si>
  <si>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</si>
  <si>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</si>
  <si>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</si>
  <si>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</si>
  <si>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</si>
  <si>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</si>
  <si>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</si>
  <si>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</si>
  <si>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</si>
  <si>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</si>
  <si>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</si>
  <si>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</si>
  <si>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</si>
  <si>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</si>
  <si>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</si>
  <si>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</si>
  <si>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</si>
  <si>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</si>
  <si>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</si>
  <si>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</si>
  <si>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</si>
  <si>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</si>
  <si>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</si>
  <si>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</si>
  <si>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</si>
  <si>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</si>
  <si>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</si>
  <si>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</si>
  <si>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</si>
  <si>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</si>
  <si>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</si>
  <si>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</si>
  <si>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</si>
  <si>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</si>
  <si>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</si>
  <si>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</si>
  <si>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</si>
  <si>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</si>
  <si>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</si>
  <si>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</si>
  <si>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</si>
  <si>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</si>
  <si>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</si>
  <si>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</si>
  <si>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</si>
  <si>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</si>
  <si>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</si>
  <si>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</si>
  <si>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</si>
  <si>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</si>
  <si>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</si>
  <si>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</si>
  <si>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</si>
  <si>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</si>
  <si>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</si>
  <si>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</si>
  <si>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</si>
  <si>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</si>
  <si>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</si>
  <si>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</si>
  <si>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</si>
  <si>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</si>
  <si>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</si>
  <si>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</si>
  <si>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</si>
  <si>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</si>
  <si>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</si>
  <si>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</si>
  <si>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</si>
  <si>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</si>
  <si>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</si>
  <si>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</si>
  <si>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</si>
  <si>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</si>
  <si>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</si>
  <si>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</si>
  <si>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</si>
  <si>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</si>
  <si>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</si>
  <si>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</si>
  <si>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</si>
  <si>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</si>
  <si>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</si>
  <si>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</si>
  <si>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</si>
  <si>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</si>
  <si>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</si>
  <si>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</si>
  <si>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</si>
  <si>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</si>
  <si>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</si>
  <si>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</si>
  <si>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</si>
  <si>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</si>
  <si>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</si>
  <si>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</si>
  <si>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</si>
  <si>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</si>
  <si>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</si>
  <si>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</si>
  <si>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</si>
  <si>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</si>
  <si>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</si>
  <si>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</si>
  <si>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</si>
  <si>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</si>
  <si>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</si>
  <si>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</si>
  <si>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</si>
  <si>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</si>
  <si>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</si>
  <si>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</si>
  <si>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</si>
  <si>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</si>
  <si>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</si>
  <si>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</si>
  <si>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</si>
  <si>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</si>
  <si>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</si>
  <si>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</si>
  <si>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</si>
  <si>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</si>
  <si>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</si>
  <si>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</si>
  <si>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</si>
  <si>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</si>
  <si>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</si>
  <si>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</si>
  <si>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</si>
  <si>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</si>
  <si>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</si>
  <si>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</si>
  <si>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</si>
  <si>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</si>
  <si>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</si>
  <si>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</si>
  <si>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</si>
  <si>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</si>
  <si>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</si>
  <si>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</si>
  <si>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</si>
  <si>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</si>
  <si>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</si>
  <si>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</si>
  <si>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</si>
  <si>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</si>
  <si>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</si>
  <si>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</si>
  <si>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</si>
  <si>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</si>
  <si>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</si>
  <si>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</si>
  <si>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</si>
  <si>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</si>
  <si>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</si>
  <si>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</si>
  <si>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</si>
  <si>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</si>
  <si>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</si>
  <si>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</si>
  <si>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</si>
  <si>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</si>
  <si>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</si>
  <si>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</si>
  <si>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</si>
  <si>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</si>
  <si>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</si>
  <si>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</si>
  <si>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</si>
  <si>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</si>
  <si>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</si>
  <si>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</si>
  <si>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</si>
  <si>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</si>
  <si>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</si>
  <si>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</si>
  <si>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</si>
  <si>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</si>
  <si>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</si>
  <si>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</si>
  <si>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</si>
  <si>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</si>
  <si>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</si>
  <si>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</si>
  <si>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</si>
  <si>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</si>
  <si>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</si>
  <si>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</si>
  <si>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</si>
  <si>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</si>
  <si>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</si>
  <si>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</si>
  <si>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</si>
  <si>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</si>
  <si>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</si>
  <si>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</si>
  <si>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</si>
  <si>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</si>
  <si>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</si>
  <si>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</si>
  <si>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</si>
  <si>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</si>
  <si>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</si>
  <si>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</si>
  <si>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</si>
  <si>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</si>
  <si>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</si>
  <si>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</si>
  <si>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</si>
  <si>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</si>
  <si>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</si>
  <si>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</si>
  <si>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</si>
  <si>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</si>
  <si>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</si>
  <si>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</si>
  <si>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</si>
  <si>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</si>
  <si>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</si>
  <si>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</si>
  <si>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</si>
  <si>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</si>
  <si>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</si>
  <si>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</si>
  <si>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</si>
  <si>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</si>
  <si>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</si>
  <si>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</si>
  <si>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</si>
  <si>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</si>
  <si>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</si>
  <si>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</si>
  <si>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</si>
  <si>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</si>
  <si>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</si>
  <si>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</si>
  <si>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</si>
  <si>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</si>
  <si>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</si>
  <si>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</si>
  <si>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</si>
  <si>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</si>
  <si>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</si>
  <si>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</si>
  <si>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</si>
  <si>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</si>
  <si>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</si>
  <si>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</si>
  <si>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</si>
  <si>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</si>
  <si>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</si>
  <si>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</si>
  <si>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</si>
  <si>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</si>
  <si>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</si>
  <si>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</si>
  <si>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</si>
  <si>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</si>
  <si>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</si>
  <si>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</si>
  <si>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</si>
  <si>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</si>
  <si>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</si>
  <si>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</si>
  <si>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</si>
  <si>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</si>
  <si>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</si>
  <si>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</si>
  <si>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</si>
  <si>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</si>
  <si>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</si>
  <si>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</si>
  <si>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</si>
  <si>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</si>
  <si>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</si>
  <si>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</si>
  <si>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</si>
  <si>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</si>
  <si>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</si>
  <si>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</si>
  <si>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</si>
  <si>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</si>
  <si>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</si>
  <si>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</si>
  <si>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</si>
  <si>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</si>
  <si>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</si>
  <si>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</si>
  <si>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</si>
  <si>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</si>
  <si>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</si>
  <si>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</si>
  <si>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</si>
  <si>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</si>
  <si>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</si>
  <si>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</si>
  <si>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</si>
  <si>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</si>
  <si>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</si>
  <si>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</si>
  <si>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</si>
  <si>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</si>
  <si>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</si>
  <si>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</si>
  <si>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</si>
  <si>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</si>
  <si>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</si>
  <si>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</si>
  <si>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</si>
  <si>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</si>
  <si>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</si>
  <si>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</si>
  <si>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</si>
  <si>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</si>
  <si>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</si>
  <si>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</si>
  <si>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</si>
  <si>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</si>
  <si>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</si>
  <si>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</si>
  <si>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</si>
  <si>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</si>
  <si>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</si>
  <si>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</si>
  <si>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</si>
  <si>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</si>
  <si>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</si>
  <si>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</si>
  <si>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</si>
  <si>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</si>
  <si>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</si>
  <si>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</si>
  <si>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</si>
  <si>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</si>
  <si>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</si>
  <si>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</si>
  <si>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</si>
  <si>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</si>
  <si>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</si>
  <si>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</si>
  <si>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</si>
  <si>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</si>
  <si>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</si>
  <si>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</si>
  <si>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</si>
  <si>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</si>
  <si>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</si>
  <si>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</si>
  <si>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</si>
  <si>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</si>
  <si>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</si>
  <si>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</si>
  <si>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</si>
  <si>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</si>
  <si>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</si>
  <si>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</si>
  <si>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</si>
  <si>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</si>
  <si>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</si>
  <si>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</si>
  <si>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</si>
  <si>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</si>
  <si>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</si>
  <si>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</si>
  <si>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</si>
  <si>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</si>
  <si>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</si>
  <si>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</si>
  <si>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</si>
  <si>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</si>
  <si>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</si>
  <si>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</si>
  <si>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</si>
  <si>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</si>
  <si>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</si>
  <si>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</si>
  <si>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</si>
  <si>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</si>
  <si>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</si>
  <si>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</si>
  <si>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</si>
  <si>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</si>
  <si>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</si>
  <si>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</si>
  <si>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</si>
  <si>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</si>
  <si>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</si>
  <si>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</si>
  <si>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</si>
  <si>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</si>
  <si>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</si>
  <si>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</si>
  <si>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</si>
  <si>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</si>
  <si>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</si>
  <si>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</si>
  <si>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</si>
  <si>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</si>
  <si>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</si>
  <si>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</si>
  <si>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</si>
  <si>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</si>
  <si>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</si>
  <si>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</si>
  <si>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</si>
  <si>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</si>
  <si>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</si>
  <si>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</si>
  <si>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</si>
  <si>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</si>
  <si>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</si>
  <si>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</si>
  <si>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</si>
  <si>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</si>
  <si>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</si>
  <si>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</si>
  <si>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</si>
  <si>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</si>
  <si>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</si>
  <si>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</si>
  <si>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</si>
  <si>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</si>
  <si>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</si>
  <si>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</si>
  <si>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</si>
  <si>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</si>
  <si>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</si>
  <si>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</si>
  <si>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</si>
  <si>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</si>
  <si>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</si>
  <si>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</si>
  <si>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</si>
  <si>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</si>
  <si>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</si>
  <si>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</si>
  <si>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</si>
  <si>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</si>
  <si>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</si>
  <si>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</si>
  <si>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</si>
  <si>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</si>
  <si>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</si>
  <si>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</si>
  <si>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</si>
  <si>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</si>
  <si>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</si>
  <si>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</si>
  <si>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</si>
  <si>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</si>
  <si>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</si>
  <si>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</si>
  <si>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</si>
  <si>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</si>
  <si>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</si>
  <si>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</si>
  <si>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</si>
  <si>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</si>
  <si>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</si>
  <si>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</si>
  <si>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</si>
  <si>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</si>
  <si>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</si>
  <si>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</si>
  <si>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</si>
  <si>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</si>
  <si>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</si>
  <si>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</si>
  <si>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</si>
  <si>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</si>
  <si>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</si>
  <si>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</si>
  <si>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</si>
  <si>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</si>
  <si>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</si>
  <si>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</si>
  <si>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</si>
  <si>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</si>
  <si>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</si>
  <si>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</si>
  <si>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</si>
  <si>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</si>
  <si>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</si>
  <si>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</si>
  <si>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</si>
  <si>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</si>
  <si>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</si>
  <si>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</si>
  <si>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</si>
  <si>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</si>
  <si>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</si>
  <si>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</si>
  <si>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</si>
  <si>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</si>
  <si>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</si>
  <si>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</si>
  <si>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</si>
  <si>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</si>
  <si>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</si>
  <si>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</si>
  <si>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</si>
  <si>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</si>
  <si>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</si>
  <si>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</si>
  <si>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</si>
  <si>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</si>
  <si>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</si>
  <si>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</si>
  <si>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</si>
  <si>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</si>
  <si>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</si>
  <si>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</si>
  <si>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</si>
  <si>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</si>
  <si>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</si>
  <si>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</si>
  <si>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</si>
  <si>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</si>
  <si>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</si>
  <si>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</si>
  <si>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</si>
  <si>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</si>
  <si>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</si>
  <si>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</si>
  <si>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</si>
  <si>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</si>
  <si>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</si>
  <si>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</si>
  <si>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</si>
  <si>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</si>
  <si>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</si>
  <si>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</si>
  <si>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</si>
  <si>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</si>
  <si>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</si>
  <si>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</si>
  <si>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</si>
  <si>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</si>
  <si>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</si>
  <si>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</si>
  <si>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</si>
  <si>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</si>
  <si>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</si>
  <si>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</si>
  <si>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</si>
  <si>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</si>
  <si>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</si>
  <si>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</si>
  <si>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</si>
  <si>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</si>
  <si>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</si>
  <si>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</si>
  <si>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</si>
  <si>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</si>
  <si>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</si>
  <si>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</si>
  <si>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</si>
  <si>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</si>
  <si>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</si>
  <si>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</si>
  <si>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</si>
  <si>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</si>
  <si>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</si>
  <si>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</si>
  <si>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</si>
  <si>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</si>
  <si>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</si>
  <si>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</si>
  <si>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</si>
  <si>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</si>
  <si>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</si>
  <si>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</si>
  <si>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</si>
  <si>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</si>
  <si>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</si>
  <si>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</si>
  <si>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</si>
  <si>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</si>
  <si>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</si>
  <si>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</si>
  <si>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</si>
  <si>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</si>
  <si>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</si>
  <si>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</si>
  <si>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</si>
  <si>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</si>
  <si>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</si>
  <si>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</si>
  <si>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</si>
  <si>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</si>
  <si>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</si>
  <si>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</si>
  <si>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</si>
  <si>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</si>
  <si>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</si>
  <si>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</si>
  <si>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</si>
  <si>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</si>
  <si>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</si>
  <si>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</si>
  <si>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</si>
  <si>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</si>
  <si>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</si>
  <si>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</si>
  <si>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</si>
  <si>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</si>
  <si>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</si>
  <si>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</si>
  <si>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</si>
  <si>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</si>
  <si>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</si>
  <si>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</si>
  <si>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</si>
  <si>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</si>
  <si>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</si>
  <si>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</si>
  <si>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</si>
  <si>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</si>
  <si>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</si>
  <si>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</si>
  <si>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</si>
  <si>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</si>
  <si>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</si>
  <si>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</si>
  <si>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</si>
  <si>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</si>
  <si>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</si>
  <si>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</si>
  <si>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</si>
  <si>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</si>
  <si>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</si>
  <si>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</si>
  <si>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</si>
  <si>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</si>
  <si>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</si>
  <si>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</si>
  <si>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</si>
  <si>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</si>
  <si>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</si>
  <si>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</si>
  <si>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</si>
  <si>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</si>
  <si>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</si>
  <si>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</si>
  <si>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</si>
  <si>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</si>
  <si>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</si>
  <si>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</si>
  <si>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</si>
  <si>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</si>
  <si>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</si>
  <si>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</si>
  <si>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</si>
  <si>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</si>
  <si>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</si>
  <si>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</si>
  <si>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</si>
  <si>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</si>
  <si>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</si>
  <si>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</si>
  <si>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</si>
  <si>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</si>
  <si>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</si>
  <si>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</si>
  <si>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</si>
  <si>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</si>
  <si>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</si>
  <si>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</si>
  <si>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</si>
  <si>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</si>
  <si>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</si>
  <si>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</si>
  <si>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</si>
  <si>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</si>
  <si>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</si>
  <si>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</si>
  <si>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</si>
  <si>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</si>
  <si>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</si>
  <si>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</si>
  <si>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</si>
  <si>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</si>
  <si>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</si>
  <si>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</si>
  <si>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</si>
  <si>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</si>
  <si>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</si>
  <si>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</si>
  <si>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</si>
  <si>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</si>
  <si>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</si>
  <si>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</si>
  <si>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</si>
  <si>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</si>
  <si>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</si>
  <si>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</si>
  <si>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</si>
  <si>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</si>
  <si>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</si>
  <si>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</si>
  <si>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</si>
  <si>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</si>
  <si>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</si>
  <si>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</si>
  <si>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</si>
  <si>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</si>
  <si>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</si>
  <si>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</si>
  <si>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</si>
  <si>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</si>
  <si>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</si>
  <si>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</si>
  <si>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</si>
  <si>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</si>
  <si>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</si>
  <si>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</si>
  <si>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</si>
  <si>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</si>
  <si>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</si>
  <si>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</si>
  <si>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</si>
  <si>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</si>
  <si>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</si>
  <si>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</si>
  <si>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</si>
  <si>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</si>
  <si>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</si>
  <si>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</si>
  <si>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</si>
  <si>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</si>
  <si>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</si>
  <si>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</si>
  <si>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</si>
  <si>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</si>
  <si>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</si>
  <si>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</si>
  <si>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</si>
  <si>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</si>
  <si>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</si>
  <si>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</si>
  <si>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</si>
  <si>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</si>
  <si>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</si>
  <si>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</si>
  <si>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</si>
  <si>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</si>
  <si>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</si>
  <si>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</si>
  <si>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</si>
  <si>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</si>
  <si>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</si>
  <si>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</si>
  <si>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</si>
  <si>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</si>
  <si>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</si>
  <si>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</si>
  <si>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</si>
  <si>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</si>
  <si>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</si>
  <si>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</si>
  <si>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</si>
  <si>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</si>
  <si>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</si>
  <si>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</si>
  <si>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</si>
  <si>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</si>
  <si>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</si>
  <si>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</si>
  <si>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</si>
  <si>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</si>
  <si>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</si>
  <si>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</si>
  <si>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</si>
  <si>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</si>
  <si>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</si>
  <si>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</si>
  <si>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</si>
  <si>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</si>
  <si>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</si>
  <si>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</si>
  <si>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</si>
  <si>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</si>
  <si>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</si>
  <si>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</si>
  <si>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</si>
  <si>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</si>
  <si>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</si>
  <si>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</si>
  <si>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</si>
  <si>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</si>
  <si>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</si>
  <si>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</si>
  <si>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</si>
  <si>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</si>
  <si>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</si>
  <si>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</si>
  <si>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</si>
  <si>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</si>
  <si>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</si>
  <si>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</si>
  <si>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</si>
  <si>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</si>
  <si>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</si>
  <si>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</si>
  <si>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</si>
  <si>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</si>
  <si>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</si>
  <si>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</si>
  <si>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</si>
  <si>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</si>
  <si>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</si>
  <si>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</si>
  <si>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</si>
  <si>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</si>
  <si>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</si>
  <si>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</si>
  <si>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</si>
  <si>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</si>
  <si>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</si>
  <si>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</si>
  <si>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</si>
  <si>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</si>
  <si>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</si>
  <si>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</si>
  <si>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</si>
  <si>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</si>
  <si>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</si>
  <si>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</si>
  <si>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</si>
  <si>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</si>
  <si>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</si>
  <si>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</si>
  <si>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</si>
  <si>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</si>
  <si>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</si>
  <si>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</si>
  <si>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</si>
  <si>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</si>
  <si>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</si>
  <si>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</si>
  <si>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</si>
  <si>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</si>
  <si>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</si>
  <si>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</si>
  <si>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</si>
  <si>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</si>
  <si>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</si>
  <si>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</si>
  <si>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</si>
  <si>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</si>
  <si>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</si>
  <si>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</si>
  <si>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</si>
  <si>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</si>
  <si>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</si>
  <si>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</si>
  <si>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</si>
  <si>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</si>
  <si>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</si>
  <si>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</si>
  <si>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</si>
  <si>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</si>
  <si>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</si>
  <si>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</si>
  <si>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</si>
  <si>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</si>
  <si>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</si>
  <si>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</si>
  <si>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</si>
  <si>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</si>
  <si>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</si>
  <si>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</si>
  <si>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</si>
  <si>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</si>
  <si>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</si>
  <si>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</si>
  <si>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</si>
  <si>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</si>
  <si>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</si>
  <si>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</si>
  <si>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</si>
  <si>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</si>
  <si>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</si>
  <si>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</si>
  <si>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</si>
  <si>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</si>
  <si>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</si>
  <si>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</si>
  <si>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</si>
  <si>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</si>
  <si>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</si>
  <si>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</si>
  <si>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</si>
  <si>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</si>
  <si>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</si>
  <si>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</si>
  <si>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</si>
  <si>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</si>
  <si>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</si>
  <si>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</si>
  <si>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</si>
  <si>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</si>
  <si>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</si>
  <si>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</si>
  <si>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</si>
  <si>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</si>
  <si>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</si>
  <si>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</si>
  <si>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</si>
  <si>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</si>
  <si>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</si>
  <si>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</si>
  <si>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</si>
  <si>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</si>
  <si>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</si>
  <si>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</si>
  <si>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</si>
  <si>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</si>
  <si>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</si>
  <si>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</si>
  <si>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</si>
  <si>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</si>
  <si>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</si>
  <si>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</si>
  <si>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</si>
  <si>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</si>
  <si>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</si>
  <si>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</si>
  <si>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</si>
  <si>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</si>
  <si>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</si>
  <si>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</si>
  <si>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</si>
  <si>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</si>
  <si>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</si>
  <si>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</si>
  <si>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</si>
  <si>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</si>
  <si>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</si>
  <si>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</si>
  <si>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</si>
  <si>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</si>
  <si>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</si>
  <si>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</si>
  <si>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</si>
  <si>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</si>
  <si>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</si>
  <si>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</si>
  <si>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</si>
  <si>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</si>
  <si>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</si>
  <si>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</si>
  <si>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</si>
  <si>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</si>
  <si>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</si>
  <si>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</si>
  <si>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</si>
  <si>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</si>
  <si>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</si>
  <si>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</si>
  <si>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</si>
  <si>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</si>
  <si>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</si>
  <si>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</si>
  <si>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</si>
  <si>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</si>
  <si>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</si>
  <si>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</si>
  <si>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</si>
  <si>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</si>
  <si>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</si>
  <si>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</si>
  <si>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</si>
  <si>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</si>
  <si>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</si>
  <si>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</si>
  <si>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</si>
  <si>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</si>
  <si>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</si>
  <si>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</si>
  <si>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</si>
  <si>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</si>
  <si>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</si>
  <si>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</si>
  <si>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</si>
  <si>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</si>
  <si>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</si>
  <si>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</si>
  <si>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</si>
  <si>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</si>
  <si>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</si>
  <si>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</si>
  <si>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</si>
  <si>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</si>
  <si>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</si>
  <si>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</si>
  <si>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</si>
  <si>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</si>
  <si>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</si>
  <si>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</si>
  <si>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</si>
  <si>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</si>
  <si>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</si>
  <si>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</si>
  <si>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</si>
  <si>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</si>
  <si>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</si>
  <si>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</si>
  <si>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</si>
  <si>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</si>
  <si>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</si>
  <si>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</si>
  <si>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</si>
  <si>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</si>
  <si>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</si>
  <si>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</si>
  <si>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</si>
  <si>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</si>
  <si>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</si>
  <si>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</si>
  <si>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</si>
  <si>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</si>
  <si>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</si>
  <si>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</si>
  <si>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</si>
  <si>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</si>
  <si>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</si>
  <si>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</si>
  <si>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</si>
  <si>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</si>
  <si>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</si>
  <si>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</si>
  <si>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</si>
  <si>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</si>
  <si>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</si>
  <si>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</si>
  <si>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</si>
  <si>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</si>
  <si>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</si>
  <si>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</si>
  <si>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</si>
  <si>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</si>
  <si>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</si>
  <si>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</si>
  <si>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</si>
  <si>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</si>
  <si>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</si>
  <si>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</si>
  <si>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</si>
  <si>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</si>
  <si>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</si>
  <si>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</si>
  <si>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</si>
  <si>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</si>
  <si>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</si>
  <si>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</si>
  <si>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</si>
  <si>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</si>
  <si>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</si>
  <si>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</si>
  <si>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</si>
  <si>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</si>
  <si>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</si>
  <si>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</si>
  <si>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</si>
  <si>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</si>
  <si>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</si>
  <si>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</si>
  <si>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</si>
  <si>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</si>
  <si>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</si>
  <si>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</si>
  <si>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</si>
  <si>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</si>
  <si>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</si>
  <si>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</si>
  <si>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</si>
  <si>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</si>
  <si>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</si>
  <si>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</si>
  <si>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</si>
  <si>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</si>
  <si>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</si>
  <si>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</si>
  <si>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</si>
  <si>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</si>
  <si>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</si>
  <si>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</si>
  <si>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</si>
  <si>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</si>
  <si>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</si>
  <si>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</si>
  <si>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</si>
  <si>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</si>
  <si>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</si>
  <si>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</si>
  <si>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</si>
  <si>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</si>
  <si>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</si>
  <si>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</si>
  <si>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</si>
  <si>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</si>
  <si>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</si>
  <si>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</si>
  <si>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</si>
  <si>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</si>
  <si>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</si>
  <si>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</si>
  <si>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</si>
  <si>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</si>
  <si>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</si>
  <si>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</si>
  <si>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</si>
  <si>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</si>
  <si>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</si>
  <si>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</si>
  <si>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</si>
  <si>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</si>
  <si>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</si>
  <si>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</si>
  <si>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</si>
  <si>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</si>
  <si>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</si>
  <si>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</si>
  <si>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</si>
  <si>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</si>
  <si>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</si>
  <si>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</si>
  <si>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</si>
  <si>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</si>
  <si>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</si>
  <si>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</si>
  <si>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</si>
  <si>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</si>
  <si>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</si>
  <si>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</si>
  <si>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</si>
  <si>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</si>
  <si>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</si>
  <si>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</si>
  <si>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</si>
  <si>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</si>
  <si>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</si>
  <si>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</si>
  <si>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</si>
  <si>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</si>
  <si>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</si>
  <si>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</si>
  <si>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</si>
  <si>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</si>
  <si>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</si>
  <si>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</si>
  <si>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</si>
  <si>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</si>
  <si>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</si>
  <si>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</si>
  <si>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</si>
  <si>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</si>
  <si>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</si>
  <si>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</si>
  <si>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</si>
  <si>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</si>
  <si>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</si>
  <si>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</si>
  <si>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</si>
  <si>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</si>
  <si>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</si>
  <si>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</si>
  <si>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</si>
  <si>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</si>
  <si>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</si>
  <si>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</si>
  <si>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</si>
  <si>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</si>
  <si>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</si>
  <si>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</si>
  <si>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</si>
  <si>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</si>
  <si>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</si>
  <si>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</si>
  <si>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</si>
  <si>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</si>
  <si>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</si>
  <si>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</si>
  <si>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</si>
  <si>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</si>
  <si>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</si>
  <si>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</si>
  <si>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</si>
  <si>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</si>
  <si>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</si>
  <si>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</si>
  <si>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</si>
  <si>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</si>
  <si>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</si>
  <si>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</si>
  <si>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</si>
  <si>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</si>
  <si>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</si>
  <si>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</si>
  <si>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</si>
  <si>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</si>
  <si>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</si>
  <si>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</si>
  <si>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</si>
  <si>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</si>
  <si>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</si>
  <si>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</si>
  <si>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</si>
  <si>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</si>
  <si>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</si>
  <si>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</si>
  <si>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</si>
  <si>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</si>
  <si>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</si>
  <si>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</si>
  <si>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</si>
  <si>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</si>
  <si>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</si>
  <si>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</si>
  <si>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</si>
  <si>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</si>
  <si>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</si>
  <si>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</si>
  <si>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</si>
  <si>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</si>
  <si>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</si>
  <si>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</si>
  <si>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</si>
  <si>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</si>
  <si>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</si>
  <si>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</si>
  <si>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</si>
  <si>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</si>
  <si>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</si>
  <si>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</si>
  <si>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</si>
  <si>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</si>
  <si>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</si>
  <si>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</si>
  <si>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</si>
  <si>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</si>
  <si>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</si>
  <si>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</si>
  <si>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</si>
  <si>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</si>
  <si>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</si>
  <si>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</si>
  <si>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</si>
  <si>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</si>
  <si>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</si>
  <si>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</si>
  <si>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</si>
  <si>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</si>
  <si>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</si>
  <si>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</si>
  <si>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</si>
  <si>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</si>
  <si>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</si>
  <si>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</si>
  <si>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</si>
  <si>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</si>
  <si>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</si>
  <si>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</si>
  <si>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</si>
  <si>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</si>
  <si>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</si>
  <si>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</si>
  <si>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</si>
  <si>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</si>
  <si>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</si>
  <si>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</si>
  <si>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</si>
  <si>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</si>
  <si>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</si>
  <si>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</si>
  <si>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</si>
  <si>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</si>
  <si>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</si>
  <si>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</si>
  <si>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</si>
  <si>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</si>
  <si>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</si>
  <si>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</si>
  <si>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</si>
  <si>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</si>
  <si>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</si>
  <si>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</si>
  <si>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</si>
  <si>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</si>
  <si>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</si>
  <si>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</si>
  <si>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</si>
  <si>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</si>
  <si>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</si>
  <si>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</si>
  <si>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</si>
  <si>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</si>
  <si>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</si>
  <si>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</si>
  <si>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</si>
  <si>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</si>
  <si>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</si>
  <si>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</si>
  <si>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</si>
  <si>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</si>
  <si>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</si>
  <si>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</si>
  <si>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</si>
  <si>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</si>
  <si>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</si>
  <si>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</si>
  <si>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</si>
  <si>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</si>
  <si>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</si>
  <si>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</si>
  <si>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</si>
  <si>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</si>
  <si>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</si>
  <si>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</si>
  <si>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</si>
  <si>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</si>
  <si>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</si>
  <si>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</si>
  <si>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</si>
  <si>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</si>
  <si>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</si>
  <si>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</si>
  <si>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</si>
  <si>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</si>
  <si>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</si>
  <si>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</si>
  <si>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</si>
  <si>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</si>
  <si>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</si>
  <si>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</si>
  <si>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</si>
  <si>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</si>
  <si>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</si>
  <si>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</si>
  <si>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</si>
  <si>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</si>
  <si>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</si>
  <si>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</si>
  <si>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</si>
  <si>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</si>
  <si>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</si>
  <si>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</si>
  <si>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</si>
  <si>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</si>
  <si>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</si>
  <si>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</si>
  <si>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</si>
  <si>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</si>
  <si>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</si>
  <si>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</si>
  <si>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</si>
  <si>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</si>
  <si>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</si>
  <si>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</si>
  <si>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</si>
  <si>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</si>
  <si>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</si>
  <si>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</si>
  <si>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</si>
  <si>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</si>
  <si>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</si>
  <si>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</si>
  <si>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</si>
  <si>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</si>
  <si>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</si>
  <si>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</si>
  <si>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</si>
  <si>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</si>
  <si>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</si>
  <si>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</si>
  <si>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</si>
  <si>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</si>
  <si>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</si>
  <si>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</si>
  <si>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</si>
  <si>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</si>
  <si>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</si>
  <si>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</si>
  <si>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</si>
  <si>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</si>
  <si>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</si>
  <si>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</si>
  <si>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</si>
  <si>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</si>
  <si>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</si>
  <si>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</si>
  <si>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</si>
  <si>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</si>
  <si>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</si>
  <si>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</si>
  <si>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</si>
  <si>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</si>
  <si>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</si>
  <si>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</si>
  <si>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</si>
  <si>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</si>
  <si>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</si>
  <si>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</si>
  <si>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</si>
  <si>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</si>
  <si>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</si>
  <si>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</si>
  <si>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</si>
  <si>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</si>
  <si>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</si>
  <si>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</si>
  <si>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</si>
  <si>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</si>
  <si>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</si>
  <si>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</si>
  <si>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</si>
  <si>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</si>
  <si>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</si>
  <si>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</si>
  <si>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</si>
  <si>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</si>
  <si>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</si>
  <si>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</si>
  <si>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</si>
  <si>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</si>
  <si>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</si>
  <si>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</si>
  <si>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</si>
  <si>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</si>
  <si>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</si>
  <si>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</si>
  <si>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</si>
  <si>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</si>
  <si>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</si>
  <si>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</si>
  <si>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</si>
  <si>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</si>
  <si>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</si>
  <si>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</si>
  <si>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</si>
  <si>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</si>
  <si>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</si>
  <si>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</si>
  <si>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</si>
  <si>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</si>
  <si>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</si>
  <si>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</si>
  <si>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</si>
  <si>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</si>
  <si>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</si>
  <si>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</si>
  <si>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</si>
  <si>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</si>
  <si>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</si>
  <si>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</si>
  <si>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</si>
  <si>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</si>
  <si>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</si>
  <si>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</si>
  <si>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</si>
  <si>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</si>
  <si>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</si>
  <si>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</si>
  <si>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</si>
  <si>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</si>
  <si>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</si>
  <si>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</si>
  <si>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</si>
  <si>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</si>
  <si>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</si>
  <si>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</si>
  <si>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</si>
  <si>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</si>
  <si>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</si>
  <si>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</si>
  <si>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</si>
  <si>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</si>
  <si>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</si>
  <si>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</si>
  <si>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</si>
  <si>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</si>
  <si>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</si>
  <si>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</si>
  <si>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</si>
  <si>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</si>
  <si>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</si>
  <si>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</si>
  <si>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</si>
  <si>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</si>
  <si>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</si>
  <si>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</si>
  <si>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</si>
  <si>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</si>
  <si>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</si>
  <si>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</si>
  <si>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</si>
  <si>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</si>
  <si>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</si>
  <si>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</si>
  <si>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</si>
  <si>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</si>
  <si>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</si>
  <si>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</si>
  <si>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</si>
  <si>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</si>
  <si>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</si>
  <si>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</si>
  <si>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</si>
  <si>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</si>
  <si>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</si>
  <si>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</si>
  <si>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</si>
  <si>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</si>
  <si>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</si>
  <si>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</si>
  <si>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</si>
  <si>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</si>
  <si>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</si>
  <si>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</si>
  <si>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</si>
  <si>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</si>
  <si>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</si>
  <si>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</si>
  <si>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</si>
  <si>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</si>
  <si>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</si>
  <si>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</si>
  <si>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</si>
  <si>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</si>
  <si>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</si>
  <si>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</si>
  <si>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</si>
  <si>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</si>
  <si>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</si>
  <si>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</si>
  <si>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</si>
  <si>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</si>
  <si>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</si>
  <si>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</si>
  <si>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</si>
  <si>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</si>
  <si>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</si>
  <si>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</si>
  <si>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</si>
  <si>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</si>
  <si>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</si>
  <si>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</si>
  <si>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</si>
  <si>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</si>
  <si>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</si>
  <si>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</si>
  <si>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</si>
  <si>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</si>
  <si>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</si>
  <si>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</si>
  <si>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</si>
  <si>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</si>
  <si>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</si>
  <si>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</si>
  <si>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</si>
  <si>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</si>
  <si>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</si>
  <si>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</si>
  <si>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</si>
  <si>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</si>
  <si>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</si>
  <si>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</si>
  <si>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</si>
  <si>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</si>
  <si>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</si>
  <si>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</si>
  <si>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</si>
  <si>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</si>
  <si>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</si>
  <si>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</si>
  <si>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</si>
  <si>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</si>
  <si>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</si>
  <si>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</si>
  <si>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</si>
  <si>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</si>
  <si>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</si>
  <si>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</si>
  <si>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</si>
  <si>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</si>
  <si>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</si>
  <si>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</si>
  <si>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</si>
  <si>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</si>
  <si>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</si>
  <si>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</si>
  <si>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</si>
  <si>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</si>
  <si>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</si>
  <si>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</si>
  <si>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</si>
  <si>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</si>
  <si>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</si>
  <si>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</si>
  <si>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</si>
  <si>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</si>
  <si>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</si>
  <si>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</si>
  <si>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</si>
  <si>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</si>
  <si>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</si>
  <si>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</si>
  <si>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</si>
  <si>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</si>
  <si>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</si>
  <si>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</si>
  <si>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</si>
  <si>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</si>
  <si>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</si>
  <si>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</si>
  <si>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</si>
  <si>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</si>
  <si>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</si>
  <si>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</si>
  <si>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</si>
  <si>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</si>
  <si>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</si>
  <si>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</si>
  <si>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</si>
  <si>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</si>
  <si>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</si>
  <si>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</si>
  <si>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</si>
  <si>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</si>
  <si>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</si>
  <si>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</si>
  <si>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</si>
  <si>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</si>
  <si>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</si>
  <si>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</si>
  <si>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</si>
  <si>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</si>
  <si>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</si>
  <si>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</si>
  <si>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</si>
  <si>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</si>
  <si>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</si>
  <si>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</si>
  <si>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</si>
  <si>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</si>
  <si>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</si>
  <si>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</si>
  <si>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</si>
  <si>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</si>
  <si>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</si>
  <si>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</si>
  <si>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</si>
  <si>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</si>
  <si>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</si>
  <si>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</si>
  <si>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</si>
  <si>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</si>
  <si>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</si>
  <si>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</si>
  <si>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</si>
  <si>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</si>
  <si>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</si>
  <si>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</si>
  <si>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</si>
  <si>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</si>
  <si>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</si>
  <si>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</si>
  <si>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</si>
  <si>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</si>
  <si>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</si>
  <si>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</si>
  <si>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</si>
  <si>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</si>
  <si>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</si>
  <si>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</si>
  <si>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</si>
  <si>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</si>
  <si>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</si>
  <si>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</si>
  <si>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</si>
  <si>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</si>
  <si>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</si>
  <si>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</si>
  <si>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</si>
  <si>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</si>
  <si>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</si>
  <si>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</si>
  <si>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</si>
  <si>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</si>
  <si>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</si>
  <si>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</si>
  <si>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</si>
  <si>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</si>
  <si>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</si>
  <si>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</si>
  <si>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</si>
  <si>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</si>
  <si>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</si>
  <si>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</si>
  <si>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</si>
  <si>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</si>
  <si>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</si>
  <si>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</si>
  <si>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</si>
  <si>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</si>
  <si>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</si>
  <si>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</si>
  <si>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</si>
  <si>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</si>
  <si>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</si>
  <si>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</si>
  <si>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</si>
  <si>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</si>
  <si>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</si>
  <si>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</si>
  <si>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</si>
  <si>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</si>
  <si>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</si>
  <si>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</si>
  <si>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</si>
  <si>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</si>
  <si>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</si>
  <si>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</si>
  <si>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</si>
  <si>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</si>
  <si>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</si>
  <si>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</si>
  <si>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</si>
  <si>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</si>
  <si>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</si>
  <si>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</si>
  <si>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</si>
  <si>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</si>
  <si>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</si>
  <si>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</si>
  <si>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</si>
  <si>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</si>
  <si>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</si>
  <si>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</si>
  <si>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</si>
  <si>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</si>
  <si>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</si>
  <si>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</si>
  <si>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</si>
  <si>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</si>
  <si>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</si>
  <si>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</si>
  <si>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</si>
  <si>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</si>
  <si>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</si>
  <si>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</si>
  <si>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</si>
  <si>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</si>
  <si>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</si>
  <si>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</si>
  <si>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</si>
  <si>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</si>
  <si>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</si>
  <si>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</si>
  <si>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</si>
  <si>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</si>
  <si>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</si>
  <si>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</si>
  <si>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</si>
  <si>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</si>
  <si>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</si>
  <si>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</si>
  <si>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</si>
  <si>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</si>
  <si>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</si>
  <si>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</si>
  <si>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</si>
  <si>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</si>
  <si>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</si>
  <si>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</si>
  <si>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</si>
  <si>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</si>
  <si>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</si>
  <si>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</si>
  <si>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</si>
  <si>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</si>
  <si>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</si>
  <si>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</si>
  <si>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</si>
  <si>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</si>
  <si>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</si>
  <si>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</si>
  <si>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</si>
  <si>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</si>
  <si>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</si>
  <si>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</si>
  <si>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</si>
  <si>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</si>
  <si>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</si>
  <si>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</si>
  <si>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</si>
  <si>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</si>
  <si>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</si>
  <si>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</si>
  <si>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</si>
  <si>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</si>
  <si>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</si>
  <si>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</si>
  <si>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</si>
  <si>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</si>
  <si>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</si>
  <si>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</si>
  <si>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</si>
  <si>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</si>
  <si>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</si>
  <si>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</si>
  <si>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</si>
  <si>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</si>
  <si>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</si>
  <si>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</si>
  <si>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</si>
  <si>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</si>
  <si>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</si>
  <si>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</si>
  <si>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</si>
  <si>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</si>
  <si>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</si>
  <si>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</si>
  <si>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</si>
  <si>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</si>
  <si>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</si>
  <si>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</si>
  <si>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</si>
  <si>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</si>
  <si>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</si>
  <si>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</si>
  <si>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</si>
  <si>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</si>
  <si>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</si>
  <si>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</si>
  <si>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</si>
  <si>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</si>
  <si>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</si>
  <si>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</si>
  <si>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</si>
  <si>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</si>
  <si>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</si>
  <si>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</si>
  <si>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</si>
  <si>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</si>
  <si>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</si>
  <si>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</si>
  <si>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</si>
  <si>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</si>
  <si>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</si>
  <si>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</si>
  <si>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</si>
  <si>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</si>
  <si>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</si>
  <si>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</si>
  <si>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</si>
  <si>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</si>
  <si>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</si>
  <si>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</si>
  <si>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</si>
  <si>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</si>
  <si>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</si>
  <si>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</si>
  <si>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</si>
  <si>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</si>
  <si>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</si>
  <si>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</si>
  <si>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</si>
  <si>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</si>
  <si>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</si>
  <si>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</si>
  <si>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</si>
  <si>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</si>
  <si>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</si>
  <si>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</si>
  <si>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</si>
  <si>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</si>
  <si>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</si>
  <si>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</si>
  <si>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</si>
  <si>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</si>
  <si>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</si>
  <si>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</si>
  <si>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</si>
  <si>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</si>
  <si>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</si>
  <si>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</si>
  <si>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</si>
  <si>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</si>
  <si>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</si>
  <si>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</si>
  <si>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</si>
  <si>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</si>
  <si>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</si>
  <si>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</si>
  <si>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</si>
  <si>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</si>
  <si>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</si>
  <si>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</si>
  <si>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</si>
  <si>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</si>
  <si>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</si>
  <si>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</si>
  <si>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</si>
  <si>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</si>
  <si>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</si>
  <si>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</si>
  <si>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</si>
  <si>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</si>
  <si>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</si>
  <si>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</si>
  <si>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</si>
  <si>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</si>
  <si>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</si>
  <si>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</si>
  <si>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</si>
  <si>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</si>
  <si>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</si>
  <si>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</si>
  <si>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</si>
  <si>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</si>
  <si>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</si>
  <si>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</si>
  <si>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</si>
  <si>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</si>
  <si>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</si>
  <si>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</si>
  <si>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</si>
  <si>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</si>
  <si>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</si>
  <si>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</si>
  <si>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</si>
  <si>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</si>
  <si>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</si>
  <si>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</si>
  <si>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</si>
  <si>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</si>
  <si>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</si>
  <si>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</si>
  <si>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</si>
  <si>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</si>
  <si>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</si>
  <si>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</si>
  <si>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</si>
  <si>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</si>
  <si>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</si>
  <si>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</si>
  <si>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</si>
  <si>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</si>
  <si>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</si>
  <si>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</si>
  <si>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</si>
  <si>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</si>
  <si>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</si>
  <si>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</si>
  <si>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</si>
  <si>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</si>
  <si>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</si>
  <si>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</si>
  <si>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</si>
  <si>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</si>
  <si>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</si>
  <si>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</si>
  <si>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</si>
  <si>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</si>
  <si>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</si>
  <si>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</si>
  <si>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</si>
  <si>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</si>
  <si>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</si>
  <si>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</si>
  <si>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</si>
  <si>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</si>
  <si>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</si>
  <si>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</si>
  <si>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</si>
  <si>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</si>
  <si>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</si>
  <si>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</si>
  <si>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</si>
  <si>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</si>
  <si>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</si>
  <si>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</si>
  <si>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</si>
  <si>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</si>
  <si>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</si>
  <si>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</si>
  <si>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</si>
  <si>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</si>
  <si>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</si>
  <si>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</si>
  <si>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</si>
  <si>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</si>
  <si>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</si>
  <si>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</si>
  <si>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</si>
  <si>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</si>
  <si>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</si>
  <si>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</si>
  <si>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</si>
  <si>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</si>
  <si>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</si>
  <si>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</si>
  <si>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</si>
  <si>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</si>
  <si>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</si>
  <si>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</si>
  <si>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</si>
  <si>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</si>
  <si>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</si>
  <si>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</si>
  <si>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</si>
  <si>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</si>
  <si>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</si>
  <si>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</si>
  <si>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</si>
  <si>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</si>
  <si>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</si>
  <si>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</si>
  <si>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</si>
  <si>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</si>
  <si>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</si>
  <si>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</si>
  <si>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</si>
  <si>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</si>
  <si>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</si>
  <si>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</si>
  <si>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</si>
  <si>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</si>
  <si>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</si>
  <si>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</si>
  <si>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</si>
  <si>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</si>
  <si>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</si>
  <si>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</si>
  <si>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</si>
  <si>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</si>
  <si>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</si>
  <si>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</si>
  <si>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</si>
  <si>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</si>
  <si>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</si>
  <si>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</si>
  <si>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</si>
  <si>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</si>
  <si>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</si>
  <si>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</si>
  <si>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</si>
  <si>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</si>
  <si>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</si>
  <si>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</si>
  <si>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</si>
  <si>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</si>
  <si>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</si>
  <si>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</si>
  <si>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</si>
  <si>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</si>
  <si>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</si>
  <si>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</si>
  <si>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</si>
  <si>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</si>
  <si>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</si>
  <si>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</si>
  <si>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</si>
  <si>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</si>
  <si>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</si>
  <si>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</si>
  <si>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</si>
  <si>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</si>
  <si>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</si>
  <si>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</si>
  <si>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</si>
  <si>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</si>
  <si>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</si>
  <si>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</si>
  <si>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</si>
  <si>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</si>
  <si>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</si>
  <si>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</si>
  <si>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</si>
  <si>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</si>
  <si>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</si>
  <si>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</si>
  <si>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</si>
  <si>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</si>
  <si>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</si>
  <si>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</si>
  <si>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</si>
  <si>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</si>
  <si>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</si>
  <si>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</si>
  <si>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</si>
  <si>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</si>
  <si>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</si>
  <si>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</si>
  <si>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</si>
  <si>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</si>
  <si>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</si>
  <si>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</si>
  <si>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</si>
  <si>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</si>
  <si>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</si>
  <si>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</si>
  <si>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</si>
  <si>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</si>
  <si>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</si>
  <si>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</si>
  <si>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</si>
  <si>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</si>
  <si>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</si>
  <si>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</si>
  <si>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</si>
  <si>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</si>
  <si>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</si>
  <si>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</si>
  <si>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</si>
  <si>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</si>
  <si>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</si>
  <si>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</si>
  <si>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</si>
  <si>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</si>
  <si>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</si>
  <si>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</si>
  <si>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</si>
  <si>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</si>
  <si>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</si>
  <si>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</si>
  <si>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</si>
  <si>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</si>
  <si>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</si>
  <si>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</si>
  <si>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</si>
  <si>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</si>
  <si>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</si>
  <si>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</si>
  <si>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</si>
  <si>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</si>
  <si>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</si>
  <si>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</si>
  <si>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</si>
  <si>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</si>
  <si>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</si>
  <si>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</si>
  <si>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</si>
  <si>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</si>
  <si>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</si>
  <si>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</si>
  <si>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</si>
  <si>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</si>
  <si>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</si>
  <si>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</si>
  <si>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</si>
  <si>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</si>
  <si>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</si>
  <si>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</si>
  <si>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</si>
  <si>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</si>
  <si>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</si>
  <si>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</si>
  <si>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</si>
  <si>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</si>
  <si>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</si>
  <si>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</si>
  <si>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</si>
  <si>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</si>
  <si>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</si>
  <si>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</si>
  <si>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</si>
  <si>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</si>
  <si>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</si>
  <si>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</si>
  <si>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</si>
  <si>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</si>
  <si>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</si>
  <si>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</si>
  <si>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</si>
  <si>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</si>
  <si>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</si>
  <si>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</si>
  <si>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</si>
  <si>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</si>
  <si>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</si>
  <si>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</si>
  <si>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</si>
  <si>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</si>
  <si>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</si>
  <si>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</si>
  <si>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</si>
  <si>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</si>
  <si>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</si>
  <si>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</si>
  <si>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</si>
  <si>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</si>
  <si>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</si>
  <si>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</si>
  <si>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</si>
  <si>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</si>
  <si>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</si>
  <si>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</si>
  <si>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</si>
  <si>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</si>
  <si>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</si>
  <si>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</si>
  <si>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</si>
  <si>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</si>
  <si>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</si>
  <si>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</si>
  <si>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</si>
  <si>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</si>
  <si>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</si>
  <si>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</si>
  <si>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</si>
  <si>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</si>
  <si>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</si>
  <si>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</si>
  <si>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</si>
  <si>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</si>
  <si>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</si>
  <si>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</si>
  <si>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</si>
  <si>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</si>
  <si>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</si>
  <si>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</si>
  <si>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</si>
  <si>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</si>
  <si>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</si>
  <si>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</si>
  <si>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</si>
  <si>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</si>
  <si>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</si>
  <si>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</si>
  <si>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</si>
  <si>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</si>
  <si>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</si>
  <si>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</si>
  <si>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</si>
  <si>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</si>
  <si>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</si>
  <si>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</si>
  <si>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</si>
  <si>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</si>
  <si>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</si>
  <si>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</si>
  <si>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</si>
  <si>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</si>
  <si>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</si>
  <si>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</si>
  <si>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</si>
  <si>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</si>
  <si>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</si>
  <si>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</si>
  <si>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</si>
  <si>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</si>
  <si>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</si>
  <si>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</si>
  <si>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</si>
  <si>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</si>
  <si>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</si>
  <si>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</si>
  <si>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</si>
  <si>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</si>
  <si>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</si>
  <si>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</si>
  <si>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</si>
  <si>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</si>
  <si>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</si>
  <si>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</si>
  <si>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</si>
  <si>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</si>
  <si>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</si>
  <si>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</si>
  <si>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</si>
  <si>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</si>
  <si>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</si>
  <si>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</si>
  <si>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</si>
  <si>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</si>
  <si>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</si>
  <si>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</si>
  <si>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</si>
  <si>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</si>
  <si>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</si>
  <si>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</si>
  <si>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</si>
  <si>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</si>
  <si>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</si>
  <si>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</si>
  <si>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</si>
  <si>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</si>
  <si>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</si>
  <si>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</si>
  <si>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</si>
  <si>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</si>
  <si>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</si>
  <si>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</si>
  <si>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</si>
  <si>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</si>
  <si>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</si>
  <si>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</si>
  <si>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</si>
  <si>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</si>
  <si>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</si>
  <si>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</si>
  <si>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</si>
  <si>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</si>
  <si>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</si>
  <si>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</si>
  <si>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</si>
  <si>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</si>
  <si>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</si>
  <si>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</si>
  <si>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</si>
  <si>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</si>
  <si>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</si>
  <si>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</si>
  <si>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</si>
  <si>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</si>
  <si>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</si>
  <si>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</si>
  <si>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</si>
  <si>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</si>
  <si>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</si>
  <si>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</si>
  <si>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</si>
  <si>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</si>
  <si>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</si>
  <si>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</si>
  <si>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</si>
  <si>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</si>
  <si>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</si>
  <si>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</si>
  <si>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</si>
  <si>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</si>
  <si>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</si>
  <si>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</si>
  <si>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</si>
  <si>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</si>
  <si>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</si>
  <si>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</si>
  <si>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</si>
  <si>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</si>
  <si>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</si>
  <si>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</si>
  <si>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</si>
  <si>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</si>
  <si>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</si>
  <si>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</si>
  <si>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</si>
  <si>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</si>
  <si>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</si>
  <si>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</si>
  <si>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</si>
  <si>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</si>
  <si>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</si>
  <si>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</si>
  <si>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</si>
  <si>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</si>
  <si>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</si>
  <si>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</si>
  <si>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</si>
  <si>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</si>
  <si>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</si>
  <si>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</si>
  <si>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</si>
  <si>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</si>
  <si>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</si>
  <si>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</si>
  <si>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</si>
  <si>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</si>
  <si>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</si>
  <si>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</si>
  <si>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</si>
  <si>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</si>
  <si>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</si>
  <si>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</si>
  <si>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</si>
  <si>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</si>
  <si>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</si>
  <si>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</si>
  <si>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</si>
  <si>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</si>
  <si>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</si>
  <si>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</si>
  <si>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</si>
  <si>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</si>
  <si>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</si>
  <si>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</si>
  <si>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</si>
  <si>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</si>
  <si>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</si>
  <si>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</si>
  <si>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</si>
  <si>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</si>
  <si>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</si>
  <si>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</si>
  <si>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</si>
  <si>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</si>
  <si>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</si>
  <si>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</si>
  <si>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</si>
  <si>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</si>
  <si>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</si>
  <si>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</si>
  <si>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</si>
  <si>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</si>
  <si>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</si>
  <si>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</si>
  <si>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</si>
  <si>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</si>
  <si>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</si>
  <si>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</si>
  <si>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</si>
  <si>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</si>
  <si>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</si>
  <si>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</si>
  <si>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</si>
  <si>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</si>
  <si>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</si>
  <si>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</si>
  <si>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</si>
  <si>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</si>
  <si>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</si>
  <si>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</si>
  <si>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</si>
  <si>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</si>
  <si>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</si>
  <si>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</si>
  <si>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</si>
  <si>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</si>
  <si>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</si>
  <si>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</si>
  <si>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</si>
  <si>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</si>
  <si>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</si>
  <si>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</si>
  <si>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</si>
  <si>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</si>
  <si>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</si>
  <si>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</si>
  <si>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</si>
  <si>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</si>
  <si>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</si>
  <si>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</si>
  <si>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</si>
  <si>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</si>
  <si>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</si>
  <si>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</si>
  <si>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</si>
  <si>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</si>
  <si>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</si>
  <si>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</si>
  <si>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</si>
  <si>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</si>
  <si>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</si>
  <si>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</si>
  <si>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</si>
  <si>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</si>
  <si>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</si>
  <si>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</si>
  <si>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</si>
  <si>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</si>
  <si>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</si>
  <si>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</si>
  <si>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</si>
  <si>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</si>
  <si>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</si>
  <si>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</si>
  <si>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</si>
  <si>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</si>
  <si>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</si>
  <si>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</si>
  <si>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</si>
  <si>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</si>
  <si>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</si>
  <si>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</si>
  <si>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</si>
  <si>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</si>
  <si>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</si>
  <si>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</si>
  <si>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</si>
  <si>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</si>
  <si>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</si>
  <si>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</si>
  <si>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</si>
  <si>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</si>
  <si>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</si>
  <si>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</si>
  <si>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</si>
  <si>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</si>
  <si>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</si>
  <si>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</si>
  <si>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</si>
  <si>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</si>
  <si>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</si>
  <si>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</si>
  <si>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</si>
  <si>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</si>
  <si>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</si>
  <si>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</si>
  <si>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</si>
  <si>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</si>
  <si>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</si>
  <si>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</si>
  <si>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</si>
  <si>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</si>
  <si>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</si>
  <si>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</si>
  <si>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</si>
  <si>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</si>
  <si>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</si>
  <si>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</si>
  <si>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</si>
  <si>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</si>
  <si>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</si>
  <si>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</si>
  <si>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</si>
  <si>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</si>
  <si>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</si>
  <si>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</si>
  <si>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</si>
  <si>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</si>
  <si>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</si>
  <si>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</si>
  <si>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</si>
  <si>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</si>
  <si>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</si>
  <si>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</si>
  <si>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</si>
  <si>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</si>
  <si>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</si>
  <si>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</si>
  <si>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</si>
  <si>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</si>
  <si>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</si>
  <si>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</si>
  <si>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</si>
  <si>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</si>
  <si>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</si>
  <si>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</si>
  <si>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</si>
  <si>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</si>
  <si>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</si>
  <si>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</si>
  <si>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</si>
  <si>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</si>
  <si>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</si>
  <si>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</si>
  <si>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</si>
  <si>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</si>
  <si>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</si>
  <si>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</si>
  <si>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</si>
  <si>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</si>
  <si>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</si>
  <si>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</si>
  <si>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</si>
  <si>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</si>
  <si>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</si>
  <si>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</si>
  <si>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</si>
  <si>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</si>
  <si>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</si>
  <si>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</si>
  <si>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</si>
  <si>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</si>
  <si>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</si>
  <si>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</si>
  <si>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</si>
  <si>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</si>
  <si>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</si>
  <si>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</si>
  <si>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</si>
  <si>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</si>
  <si>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</si>
  <si>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</si>
  <si>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</si>
  <si>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</si>
  <si>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</si>
  <si>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</si>
  <si>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</si>
  <si>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</si>
  <si>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</si>
  <si>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</si>
  <si>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</si>
  <si>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</si>
  <si>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</si>
  <si>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</si>
  <si>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</si>
  <si>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</si>
  <si>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</si>
  <si>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</si>
  <si>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</si>
  <si>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</si>
  <si>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</si>
  <si>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</si>
  <si>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</si>
  <si>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</si>
  <si>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</si>
  <si>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</si>
  <si>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</si>
  <si>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</si>
  <si>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</si>
  <si>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</si>
  <si>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</si>
  <si>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</si>
  <si>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</si>
  <si>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</si>
  <si>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</si>
  <si>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</si>
  <si>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</si>
  <si>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</si>
  <si>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</si>
  <si>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</si>
  <si>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</si>
  <si>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</si>
  <si>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</si>
  <si>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</si>
  <si>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</si>
  <si>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</si>
  <si>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</si>
  <si>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</si>
  <si>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</si>
  <si>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</si>
  <si>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</si>
  <si>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</si>
  <si>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</si>
  <si>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</si>
  <si>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</si>
  <si>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</si>
  <si>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</si>
  <si>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</si>
  <si>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</si>
  <si>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</si>
  <si>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</si>
  <si>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</si>
  <si>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</si>
  <si>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</si>
  <si>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</si>
  <si>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</si>
  <si>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</si>
  <si>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</si>
  <si>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</si>
  <si>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</si>
  <si>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</si>
  <si>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</si>
  <si>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</si>
  <si>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</si>
  <si>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</si>
  <si>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</si>
  <si>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</si>
  <si>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</si>
  <si>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</si>
  <si>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</si>
  <si>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</si>
  <si>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</si>
  <si>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</si>
  <si>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</si>
  <si>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</si>
  <si>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</si>
  <si>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</si>
  <si>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</si>
  <si>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</si>
  <si>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</si>
  <si>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</si>
  <si>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</si>
  <si>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</si>
  <si>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</si>
  <si>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</si>
  <si>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</si>
  <si>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</si>
  <si>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</si>
  <si>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</si>
  <si>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</si>
  <si>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</si>
  <si>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</si>
  <si>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</si>
  <si>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</si>
  <si>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</si>
  <si>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</si>
  <si>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</si>
  <si>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</si>
  <si>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</si>
  <si>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</si>
  <si>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</si>
  <si>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</si>
  <si>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</si>
  <si>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</si>
  <si>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</si>
  <si>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</si>
  <si>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</si>
  <si>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</si>
  <si>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</si>
  <si>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</si>
  <si>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</si>
  <si>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</si>
  <si>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</si>
  <si>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</si>
  <si>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</si>
  <si>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</si>
  <si>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</si>
  <si>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</si>
  <si>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</si>
  <si>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</si>
  <si>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</si>
  <si>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</si>
  <si>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</si>
  <si>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</si>
  <si>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</si>
  <si>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</si>
  <si>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</si>
  <si>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</si>
  <si>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</si>
  <si>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</si>
  <si>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</si>
  <si>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</si>
  <si>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</si>
  <si>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</si>
  <si>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</si>
  <si>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</si>
  <si>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</si>
  <si>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</si>
  <si>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</si>
  <si>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</si>
  <si>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</si>
  <si>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</si>
  <si>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</si>
  <si>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</si>
  <si>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</si>
  <si>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</si>
  <si>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</si>
  <si>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</si>
  <si>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</si>
  <si>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</si>
  <si>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</si>
  <si>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</si>
  <si>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</si>
  <si>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</si>
  <si>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</si>
  <si>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</si>
  <si>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</si>
  <si>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</si>
  <si>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</si>
  <si>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</si>
  <si>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</si>
  <si>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</si>
  <si>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</si>
  <si>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</si>
  <si>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</si>
  <si>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</si>
  <si>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</si>
  <si>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</si>
  <si>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</si>
  <si>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</si>
  <si>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</si>
  <si>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</si>
  <si>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</si>
  <si>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</si>
  <si>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</si>
  <si>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</si>
  <si>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</si>
  <si>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</si>
  <si>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</si>
  <si>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</si>
  <si>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</si>
  <si>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</si>
  <si>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</si>
  <si>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</si>
  <si>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</si>
  <si>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</si>
  <si>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</si>
  <si>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</si>
  <si>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</si>
  <si>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</si>
  <si>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</si>
  <si>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</si>
  <si>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</si>
  <si>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</si>
  <si>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</si>
  <si>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</si>
  <si>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</si>
  <si>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</si>
  <si>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</si>
  <si>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</si>
  <si>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</si>
  <si>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</si>
  <si>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</si>
  <si>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</si>
  <si>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</si>
  <si>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</si>
  <si>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</si>
  <si>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</si>
  <si>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</si>
  <si>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</si>
  <si>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</si>
  <si>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</si>
  <si>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</si>
  <si>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</si>
  <si>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</si>
  <si>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</si>
  <si>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</si>
  <si>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</si>
  <si>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</si>
  <si>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</si>
  <si>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</si>
  <si>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</si>
  <si>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</si>
  <si>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</si>
  <si>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</si>
  <si>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</si>
  <si>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</si>
  <si>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</si>
  <si>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</si>
  <si>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</si>
  <si>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</si>
  <si>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</si>
  <si>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</si>
  <si>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</si>
  <si>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</si>
  <si>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</si>
  <si>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</si>
  <si>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</si>
  <si>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</si>
  <si>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</si>
  <si>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</si>
  <si>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</si>
  <si>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</si>
  <si>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</si>
  <si>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</si>
  <si>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</si>
  <si>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</si>
  <si>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</si>
  <si>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</si>
  <si>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</si>
  <si>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</si>
  <si>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</si>
  <si>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</si>
  <si>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</si>
  <si>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</si>
  <si>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</si>
  <si>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</si>
  <si>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</si>
  <si>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</si>
  <si>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</si>
  <si>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</si>
  <si>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</si>
  <si>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</si>
  <si>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</si>
  <si>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</si>
  <si>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</si>
  <si>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</si>
  <si>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</si>
  <si>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</si>
  <si>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</si>
  <si>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</si>
  <si>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</si>
  <si>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</si>
  <si>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</si>
  <si>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</si>
  <si>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</si>
  <si>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</si>
  <si>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</si>
  <si>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</si>
  <si>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</si>
  <si>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</si>
  <si>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</si>
  <si>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</si>
  <si>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</si>
  <si>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</si>
  <si>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</si>
  <si>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</si>
  <si>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</si>
  <si>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</si>
  <si>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</si>
  <si>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</si>
  <si>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</si>
  <si>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</si>
  <si>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</si>
  <si>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</si>
  <si>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</si>
  <si>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</si>
  <si>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</si>
  <si>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</si>
  <si>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</si>
  <si>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</si>
  <si>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</si>
  <si>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</si>
  <si>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</si>
  <si>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</si>
  <si>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</si>
  <si>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</si>
  <si>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</si>
  <si>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</si>
  <si>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</si>
  <si>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</si>
  <si>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</si>
  <si>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</si>
  <si>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</si>
  <si>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</si>
  <si>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</si>
  <si>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</si>
  <si>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</si>
  <si>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</si>
  <si>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</si>
  <si>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</si>
  <si>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</si>
  <si>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</si>
  <si>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</si>
  <si>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</si>
  <si>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</si>
  <si>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</si>
  <si>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</si>
  <si>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</si>
  <si>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</si>
  <si>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</si>
  <si>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</si>
  <si>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</si>
  <si>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</si>
  <si>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</si>
  <si>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</si>
  <si>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</si>
  <si>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</si>
  <si>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</si>
  <si>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</si>
  <si>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</si>
  <si>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</si>
  <si>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</si>
  <si>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</si>
  <si>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</si>
  <si>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</si>
  <si>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</si>
  <si>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</si>
  <si>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</si>
  <si>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</si>
  <si>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</si>
  <si>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</si>
  <si>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</si>
  <si>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</si>
  <si>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</si>
  <si>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</si>
  <si>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</si>
  <si>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</si>
  <si>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</si>
  <si>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</si>
  <si>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</si>
  <si>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</si>
  <si>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</si>
  <si>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</si>
  <si>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</si>
  <si>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</si>
  <si>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</si>
  <si>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</si>
  <si>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</si>
  <si>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</si>
  <si>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</si>
  <si>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</si>
  <si>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</si>
  <si>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</si>
  <si>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</si>
  <si>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</si>
  <si>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</si>
  <si>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</si>
  <si>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</si>
  <si>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</si>
  <si>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</si>
  <si>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</si>
  <si>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</si>
  <si>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</si>
  <si>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</si>
  <si>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</si>
  <si>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</si>
  <si>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</si>
  <si>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</si>
  <si>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</si>
  <si>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</si>
  <si>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</si>
  <si>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</si>
  <si>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</si>
  <si>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</si>
  <si>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</si>
  <si>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</si>
  <si>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</si>
  <si>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</si>
  <si>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</si>
  <si>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</si>
  <si>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</si>
  <si>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</si>
  <si>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</si>
  <si>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</si>
  <si>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</si>
  <si>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</si>
  <si>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</si>
  <si>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</si>
  <si>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</si>
  <si>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</si>
  <si>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</si>
  <si>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</si>
  <si>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</si>
  <si>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</si>
  <si>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</si>
  <si>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</si>
  <si>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</si>
  <si>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</si>
  <si>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</si>
  <si>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</si>
  <si>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</si>
  <si>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</si>
  <si>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</si>
  <si>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</si>
  <si>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</si>
  <si>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</si>
  <si>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</si>
  <si>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</si>
  <si>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</si>
  <si>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</si>
  <si>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</si>
  <si>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</si>
  <si>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</si>
  <si>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</si>
  <si>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</si>
  <si>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</si>
  <si>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</si>
  <si>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</si>
  <si>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</si>
  <si>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</si>
  <si>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</si>
  <si>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</si>
  <si>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</si>
  <si>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</si>
  <si>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</si>
  <si>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</si>
  <si>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</si>
  <si>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</si>
  <si>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</si>
  <si>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</si>
  <si>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</si>
  <si>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</si>
  <si>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</si>
  <si>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</si>
  <si>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</si>
  <si>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</si>
  <si>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</si>
  <si>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</si>
  <si>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</si>
  <si>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</si>
  <si>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</si>
  <si>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</si>
  <si>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</si>
  <si>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</si>
  <si>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</si>
  <si>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</si>
  <si>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</si>
  <si>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</si>
  <si>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</si>
  <si>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</si>
  <si>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</si>
  <si>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</si>
  <si>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</si>
  <si>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</si>
  <si>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</si>
  <si>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</si>
  <si>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</si>
  <si>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</si>
  <si>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</si>
  <si>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</si>
  <si>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</si>
  <si>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</si>
  <si>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</si>
  <si>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</si>
  <si>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</si>
  <si>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</si>
  <si>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</si>
  <si>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</si>
  <si>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</si>
  <si>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</si>
  <si>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</si>
  <si>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</si>
  <si>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</si>
  <si>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</si>
  <si>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</si>
  <si>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</si>
  <si>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</si>
  <si>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</si>
  <si>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</si>
  <si>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</si>
  <si>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</si>
  <si>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</si>
  <si>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</si>
  <si>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</si>
  <si>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</si>
  <si>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</si>
  <si>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</si>
  <si>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</si>
  <si>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</si>
  <si>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</si>
  <si>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</si>
  <si>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</si>
  <si>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</si>
  <si>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</si>
  <si>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</si>
  <si>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</si>
  <si>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</si>
  <si>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</si>
  <si>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</si>
  <si>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</si>
  <si>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</si>
  <si>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</si>
  <si>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</si>
  <si>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</si>
  <si>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</si>
  <si>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</si>
  <si>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</si>
  <si>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</si>
  <si>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</si>
  <si>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</si>
  <si>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</si>
  <si>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</si>
  <si>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</si>
  <si>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</si>
  <si>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</si>
  <si>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</si>
  <si>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</si>
  <si>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</si>
  <si>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</si>
  <si>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</si>
  <si>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</si>
  <si>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</si>
  <si>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</si>
  <si>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</si>
  <si>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</si>
  <si>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</si>
  <si>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</si>
  <si>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</si>
  <si>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</si>
  <si>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</si>
  <si>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</si>
  <si>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</si>
  <si>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</si>
  <si>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</si>
  <si>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</si>
  <si>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</si>
  <si>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</si>
  <si>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</si>
  <si>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</si>
  <si>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</si>
  <si>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</si>
  <si>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</si>
  <si>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</si>
  <si>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</si>
  <si>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</si>
  <si>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</si>
  <si>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</si>
  <si>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</si>
  <si>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</si>
  <si>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</si>
  <si>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</si>
  <si>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</si>
  <si>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</si>
  <si>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</si>
  <si>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</si>
  <si>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</si>
  <si>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</si>
  <si>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</si>
  <si>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</si>
  <si>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</si>
  <si>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</si>
  <si>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</si>
  <si>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</si>
  <si>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</si>
  <si>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</si>
  <si>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</si>
  <si>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</si>
  <si>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</si>
  <si>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</si>
  <si>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</si>
  <si>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</si>
  <si>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</si>
  <si>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</si>
  <si>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</si>
  <si>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</si>
  <si>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</si>
  <si>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</si>
  <si>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</si>
  <si>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</si>
  <si>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</si>
  <si>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</si>
  <si>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</si>
  <si>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</si>
  <si>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</si>
  <si>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</si>
  <si>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</si>
  <si>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</si>
  <si>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</si>
  <si>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</si>
  <si>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</si>
  <si>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</si>
  <si>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</si>
  <si>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</si>
  <si>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</si>
  <si>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</si>
  <si>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</si>
  <si>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</si>
  <si>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</si>
  <si>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</si>
  <si>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</si>
  <si>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</si>
  <si>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</si>
  <si>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</si>
  <si>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</si>
  <si>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</si>
  <si>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</si>
  <si>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</si>
  <si>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</si>
  <si>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</si>
  <si>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</si>
  <si>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</si>
  <si>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</si>
  <si>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</si>
  <si>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</si>
  <si>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</si>
  <si>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</si>
  <si>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</si>
  <si>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</si>
  <si>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</si>
  <si>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</si>
  <si>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</si>
  <si>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</si>
  <si>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</si>
  <si>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</si>
  <si>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</si>
  <si>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</si>
  <si>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</si>
  <si>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</si>
  <si>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</si>
  <si>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</si>
  <si>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</si>
  <si>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</si>
  <si>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</si>
  <si>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</si>
  <si>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</si>
  <si>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</si>
  <si>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</si>
  <si>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</si>
  <si>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</si>
  <si>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</si>
  <si>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</si>
  <si>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</si>
  <si>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</si>
  <si>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</si>
  <si>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</si>
  <si>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</si>
  <si>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</si>
  <si>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</si>
  <si>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</si>
  <si>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</si>
  <si>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</si>
  <si>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</si>
  <si>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</si>
  <si>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</si>
  <si>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</si>
  <si>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</si>
  <si>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</si>
  <si>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</si>
  <si>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</si>
  <si>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</si>
  <si>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</si>
  <si>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</si>
  <si>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</si>
  <si>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</si>
  <si>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</si>
  <si>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</si>
  <si>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</si>
  <si>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</si>
  <si>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</si>
  <si>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</si>
  <si>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</si>
  <si>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</si>
  <si>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</si>
  <si>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</si>
  <si>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</si>
  <si>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</si>
  <si>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</si>
  <si>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</si>
  <si>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</si>
  <si>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</si>
  <si>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</si>
  <si>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</si>
  <si>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</si>
  <si>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</si>
  <si>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</si>
  <si>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</si>
  <si>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</si>
  <si>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</si>
  <si>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</si>
  <si>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</si>
  <si>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</si>
  <si>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</si>
  <si>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</si>
  <si>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</si>
  <si>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</si>
  <si>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</si>
  <si>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</si>
  <si>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</si>
  <si>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</si>
  <si>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</si>
  <si>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</si>
  <si>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</si>
  <si>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</si>
  <si>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</si>
  <si>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</si>
  <si>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</si>
  <si>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</si>
  <si>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</si>
  <si>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</si>
  <si>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</si>
  <si>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</si>
  <si>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</si>
  <si>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</si>
  <si>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</si>
  <si>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</si>
  <si>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</si>
  <si>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</si>
  <si>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</si>
  <si>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</si>
  <si>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</si>
  <si>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</si>
  <si>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</si>
  <si>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</si>
  <si>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</si>
  <si>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</si>
  <si>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</si>
  <si>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</si>
  <si>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</si>
  <si>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</si>
  <si>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</si>
  <si>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</si>
  <si>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</si>
  <si>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</si>
  <si>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</si>
  <si>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</si>
  <si>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</si>
  <si>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</si>
  <si>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</si>
  <si>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</si>
  <si>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</si>
  <si>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</si>
  <si>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</si>
  <si>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</si>
  <si>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</si>
  <si>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</si>
  <si>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</si>
  <si>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</si>
  <si>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</si>
  <si>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</si>
  <si>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</si>
  <si>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</si>
  <si>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</si>
  <si>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</si>
  <si>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</si>
  <si>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</si>
  <si>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</si>
  <si>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</si>
  <si>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</si>
  <si>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</si>
  <si>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</si>
  <si>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</si>
  <si>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</si>
  <si>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</si>
  <si>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</si>
  <si>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</si>
  <si>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</si>
  <si>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</si>
  <si>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</si>
  <si>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</si>
  <si>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</si>
  <si>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</si>
  <si>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</si>
  <si>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</si>
  <si>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</si>
  <si>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</si>
  <si>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</si>
  <si>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</si>
  <si>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</si>
  <si>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</si>
  <si>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</si>
  <si>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</si>
  <si>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</si>
  <si>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</si>
  <si>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</si>
  <si>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</si>
  <si>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</si>
  <si>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</si>
  <si>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</si>
  <si>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</si>
  <si>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</si>
  <si>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</si>
  <si>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</si>
  <si>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</si>
  <si>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</si>
  <si>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</si>
  <si>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</si>
  <si>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</si>
  <si>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</si>
  <si>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</si>
  <si>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</si>
  <si>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</si>
  <si>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</si>
  <si>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</si>
  <si>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</si>
  <si>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</si>
  <si>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</si>
  <si>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</si>
  <si>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</si>
  <si>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</si>
  <si>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</si>
  <si>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</si>
  <si>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</si>
  <si>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</si>
  <si>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</si>
  <si>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</si>
  <si>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</si>
  <si>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</si>
  <si>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</si>
  <si>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</si>
  <si>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</si>
  <si>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</si>
  <si>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</si>
  <si>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</si>
  <si>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</si>
  <si>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</si>
  <si>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</si>
  <si>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</si>
  <si>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</si>
  <si>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</si>
  <si>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</si>
  <si>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</si>
  <si>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</si>
  <si>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</si>
  <si>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</si>
  <si>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</si>
  <si>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</si>
  <si>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</si>
  <si>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</si>
  <si>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</si>
  <si>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</si>
  <si>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</si>
  <si>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</si>
  <si>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</si>
  <si>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</si>
  <si>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</si>
  <si>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</si>
  <si>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</si>
  <si>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</si>
  <si>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</si>
  <si>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</si>
  <si>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</si>
  <si>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</si>
  <si>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</si>
  <si>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</si>
  <si>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</si>
  <si>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</si>
  <si>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</si>
  <si>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</si>
  <si>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</si>
  <si>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</si>
  <si>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</si>
  <si>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</si>
  <si>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</si>
  <si>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</si>
  <si>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</si>
  <si>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</si>
  <si>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</si>
  <si>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</si>
  <si>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</si>
  <si>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</si>
  <si>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</si>
  <si>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</si>
  <si>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</si>
  <si>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</si>
  <si>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</si>
  <si>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</si>
  <si>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</si>
  <si>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</si>
  <si>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</si>
  <si>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</si>
  <si>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</si>
  <si>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</si>
  <si>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</si>
  <si>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</si>
  <si>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</si>
  <si>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</si>
  <si>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</si>
  <si>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</si>
  <si>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</si>
  <si>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</si>
  <si>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</si>
  <si>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</si>
  <si>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</si>
  <si>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</si>
  <si>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</si>
  <si>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</si>
  <si>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</si>
  <si>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</si>
  <si>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</si>
  <si>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</si>
  <si>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</si>
  <si>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</si>
  <si>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</si>
  <si>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</si>
  <si>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</si>
  <si>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</si>
  <si>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</si>
  <si>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</si>
  <si>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</si>
  <si>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</si>
  <si>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</si>
  <si>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</si>
  <si>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</si>
  <si>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</si>
  <si>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</si>
  <si>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</si>
  <si>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</si>
  <si>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</si>
  <si>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</si>
  <si>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</si>
  <si>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</si>
  <si>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</si>
  <si>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</si>
  <si>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</si>
  <si>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</si>
  <si>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</si>
  <si>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</si>
  <si>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</si>
  <si>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</si>
  <si>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</si>
  <si>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</si>
  <si>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</si>
  <si>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</si>
  <si>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</si>
  <si>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</si>
  <si>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</si>
  <si>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</si>
  <si>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</si>
  <si>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</si>
  <si>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</si>
  <si>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</si>
  <si>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</si>
  <si>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</si>
  <si>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</si>
  <si>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</si>
  <si>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</si>
  <si>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</si>
  <si>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</si>
  <si>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</si>
  <si>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</si>
  <si>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</si>
  <si>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</si>
  <si>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</si>
  <si>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</si>
  <si>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</si>
  <si>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</si>
  <si>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</si>
  <si>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</si>
  <si>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</si>
  <si>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</si>
  <si>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</si>
  <si>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</si>
  <si>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</si>
  <si>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</si>
  <si>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</si>
  <si>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</si>
  <si>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</si>
  <si>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</si>
  <si>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</si>
  <si>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</si>
  <si>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</si>
  <si>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</si>
  <si>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</si>
  <si>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</si>
  <si>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</si>
  <si>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</si>
  <si>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</si>
  <si>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</si>
  <si>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</si>
  <si>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</si>
  <si>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</si>
  <si>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</si>
  <si>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</si>
  <si>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</si>
  <si>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</si>
  <si>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</si>
  <si>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</si>
  <si>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</si>
  <si>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</si>
  <si>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</si>
  <si>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</si>
  <si>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</si>
  <si>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</si>
  <si>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</si>
  <si>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</si>
  <si>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</si>
  <si>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</si>
  <si>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</si>
  <si>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</si>
  <si>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</si>
  <si>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</si>
  <si>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</si>
  <si>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</si>
  <si>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</si>
  <si>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</si>
  <si>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</si>
  <si>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</si>
  <si>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</si>
  <si>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</si>
  <si>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</si>
  <si>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</si>
  <si>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</si>
  <si>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</si>
  <si>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</si>
  <si>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</si>
  <si>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</si>
  <si>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</si>
  <si>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</si>
  <si>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</si>
  <si>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</si>
  <si>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</si>
  <si>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</si>
  <si>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</si>
  <si>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</si>
  <si>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</si>
  <si>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</si>
  <si>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</si>
  <si>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</si>
  <si>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</si>
  <si>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</si>
  <si>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</si>
  <si>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</si>
  <si>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</si>
  <si>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</si>
  <si>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</si>
  <si>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</si>
  <si>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</si>
  <si>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</si>
  <si>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</si>
  <si>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</si>
  <si>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</si>
  <si>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</si>
  <si>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</si>
  <si>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</si>
  <si>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</si>
  <si>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</si>
  <si>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</si>
  <si>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</si>
  <si>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</si>
  <si>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</si>
  <si>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</si>
  <si>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</si>
  <si>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</si>
  <si>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</si>
  <si>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</si>
  <si>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</si>
  <si>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</si>
  <si>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</si>
  <si>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</si>
  <si>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</si>
  <si>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</si>
  <si>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</si>
  <si>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</si>
  <si>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</si>
  <si>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</si>
  <si>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</si>
  <si>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</si>
  <si>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</si>
  <si>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</si>
  <si>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</si>
  <si>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</si>
  <si>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</si>
  <si>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</si>
  <si>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</si>
  <si>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</si>
  <si>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</si>
  <si>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</si>
  <si>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</si>
  <si>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</si>
  <si>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</si>
  <si>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</si>
  <si>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</si>
  <si>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</si>
  <si>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</si>
  <si>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</si>
  <si>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</si>
  <si>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</si>
  <si>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</si>
  <si>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</si>
  <si>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</si>
  <si>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</si>
  <si>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</si>
  <si>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</si>
  <si>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</si>
  <si>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</si>
  <si>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</si>
  <si>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</si>
  <si>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</si>
  <si>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</si>
  <si>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</si>
  <si>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</si>
  <si>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</si>
  <si>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</si>
  <si>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</si>
  <si>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</si>
  <si>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</si>
  <si>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</si>
  <si>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</si>
  <si>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</si>
  <si>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</si>
  <si>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</si>
  <si>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</si>
  <si>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</si>
  <si>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</si>
  <si>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</si>
  <si>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</si>
  <si>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</si>
  <si>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</si>
  <si>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</si>
  <si>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</si>
  <si>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</si>
  <si>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</si>
  <si>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</si>
  <si>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</si>
  <si>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</si>
  <si>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</si>
  <si>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</si>
  <si>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</si>
  <si>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</si>
  <si>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</si>
  <si>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</si>
  <si>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</si>
  <si>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</si>
  <si>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</si>
  <si>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</si>
  <si>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</si>
  <si>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</si>
  <si>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</si>
  <si>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</si>
  <si>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</si>
  <si>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</si>
  <si>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</si>
  <si>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</si>
  <si>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</si>
  <si>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</si>
  <si>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</si>
  <si>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</si>
  <si>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</si>
  <si>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</si>
  <si>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</si>
  <si>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</si>
  <si>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</si>
  <si>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</si>
  <si>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</si>
  <si>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</si>
  <si>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</si>
  <si>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</si>
  <si>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</si>
  <si>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</si>
  <si>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</si>
  <si>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</si>
  <si>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</si>
  <si>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</si>
  <si>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</si>
  <si>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</si>
  <si>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</si>
  <si>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</si>
  <si>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</si>
  <si>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</si>
  <si>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</si>
  <si>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</si>
  <si>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</si>
  <si>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</si>
  <si>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</si>
  <si>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</si>
  <si>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</si>
  <si>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</si>
  <si>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</si>
  <si>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</si>
  <si>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</si>
  <si>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</si>
  <si>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</si>
  <si>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</si>
  <si>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</si>
  <si>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</si>
  <si>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</si>
  <si>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</si>
  <si>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</si>
  <si>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</si>
  <si>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</si>
  <si>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</si>
  <si>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</si>
  <si>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</si>
  <si>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</si>
  <si>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</si>
  <si>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</si>
  <si>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</si>
  <si>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</si>
  <si>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</si>
  <si>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</si>
  <si>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</si>
  <si>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</si>
  <si>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</si>
  <si>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</si>
  <si>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</si>
  <si>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</si>
  <si>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</si>
  <si>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</si>
  <si>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</si>
  <si>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</si>
  <si>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</si>
  <si>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</si>
  <si>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</si>
  <si>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</si>
  <si>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</si>
  <si>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</si>
  <si>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</si>
  <si>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</si>
  <si>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</si>
  <si>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</si>
  <si>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</si>
  <si>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</si>
  <si>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</si>
  <si>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</si>
  <si>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</si>
  <si>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</si>
  <si>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</si>
  <si>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</si>
  <si>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</si>
  <si>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</si>
  <si>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</si>
  <si>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</si>
  <si>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</si>
  <si>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</si>
  <si>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</si>
  <si>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</si>
  <si>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</si>
  <si>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</si>
  <si>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</si>
  <si>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</si>
  <si>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</si>
  <si>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</si>
  <si>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</si>
  <si>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</si>
  <si>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</si>
  <si>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</si>
  <si>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</si>
  <si>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</si>
  <si>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</si>
  <si>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</si>
  <si>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</si>
  <si>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</si>
  <si>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</si>
  <si>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</si>
  <si>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</si>
  <si>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</si>
  <si>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</si>
  <si>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</si>
  <si>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</si>
  <si>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</si>
  <si>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</si>
  <si>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</si>
  <si>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</si>
  <si>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</si>
  <si>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</si>
  <si>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</si>
  <si>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</si>
  <si>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</si>
  <si>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</si>
  <si>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</si>
  <si>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</si>
  <si>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</si>
  <si>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</si>
  <si>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</si>
  <si>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</si>
  <si>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</si>
  <si>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</si>
  <si>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</si>
  <si>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</si>
  <si>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</si>
  <si>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</si>
  <si>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</si>
  <si>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</si>
  <si>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</si>
  <si>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</si>
  <si>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</si>
  <si>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</si>
  <si>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</si>
  <si>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</si>
  <si>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</si>
  <si>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</si>
  <si>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</si>
  <si>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</si>
  <si>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</si>
  <si>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</si>
  <si>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</si>
  <si>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</si>
  <si>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</si>
  <si>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</si>
  <si>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</si>
  <si>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</si>
  <si>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</si>
  <si>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</si>
  <si>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</si>
  <si>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</si>
  <si>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</si>
  <si>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</si>
  <si>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</si>
  <si>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</si>
  <si>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</si>
  <si>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</si>
  <si>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</si>
  <si>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</si>
  <si>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</si>
  <si>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</si>
  <si>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</si>
  <si>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</si>
  <si>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</si>
  <si>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</si>
  <si>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</si>
  <si>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</si>
  <si>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</si>
  <si>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</si>
  <si>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</si>
  <si>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</si>
  <si>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</si>
  <si>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</si>
  <si>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</si>
  <si>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</si>
  <si>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</si>
  <si>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</si>
  <si>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</si>
  <si>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</si>
  <si>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</si>
  <si>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</si>
  <si>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</si>
  <si>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</si>
  <si>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</si>
  <si>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</si>
  <si>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</si>
  <si>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</si>
  <si>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</si>
  <si>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</si>
  <si>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</si>
  <si>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</si>
  <si>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</si>
  <si>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</si>
  <si>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</si>
  <si>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</si>
  <si>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</si>
  <si>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</si>
  <si>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</si>
  <si>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</si>
  <si>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</si>
  <si>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</si>
  <si>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</si>
  <si>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</si>
  <si>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</si>
  <si>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</si>
  <si>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</si>
  <si>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</si>
  <si>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</si>
  <si>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</si>
  <si>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</si>
  <si>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</si>
  <si>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</si>
  <si>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</si>
  <si>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</si>
  <si>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</si>
  <si>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</si>
  <si>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</si>
  <si>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</si>
  <si>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</si>
  <si>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</si>
  <si>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</si>
  <si>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</si>
  <si>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</si>
  <si>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</si>
  <si>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</si>
  <si>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</si>
  <si>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</si>
  <si>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</si>
  <si>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</si>
  <si>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</si>
  <si>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</si>
  <si>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</si>
  <si>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</si>
  <si>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</si>
  <si>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</si>
  <si>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</si>
  <si>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</si>
  <si>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</si>
  <si>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</si>
  <si>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</si>
  <si>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</si>
  <si>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</si>
  <si>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</si>
  <si>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</si>
  <si>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</si>
  <si>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</si>
  <si>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</si>
  <si>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</si>
  <si>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</si>
  <si>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</si>
  <si>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</si>
  <si>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</si>
  <si>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</si>
  <si>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</si>
  <si>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</si>
  <si>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</si>
  <si>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</si>
  <si>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</si>
  <si>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</si>
  <si>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</si>
  <si>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</si>
  <si>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</si>
  <si>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</si>
  <si>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</si>
  <si>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</si>
  <si>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</si>
  <si>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</si>
  <si>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</si>
  <si>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</si>
  <si>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</si>
  <si>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</si>
  <si>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</si>
  <si>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</si>
  <si>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</si>
  <si>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</si>
  <si>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</si>
  <si>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</si>
  <si>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</si>
  <si>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</si>
  <si>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</si>
  <si>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</si>
  <si>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</si>
  <si>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</si>
  <si>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</si>
  <si>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</si>
  <si>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</si>
  <si>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</si>
  <si>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</si>
  <si>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</si>
  <si>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</si>
  <si>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</si>
  <si>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</si>
  <si>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</si>
  <si>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</si>
  <si>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</si>
  <si>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</si>
  <si>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</si>
  <si>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</si>
  <si>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</si>
  <si>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</si>
  <si>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</si>
  <si>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</si>
  <si>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</si>
  <si>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</si>
  <si>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</si>
  <si>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</si>
  <si>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</si>
  <si>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</si>
  <si>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</si>
  <si>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</si>
  <si>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</si>
  <si>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</si>
  <si>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</si>
  <si>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</si>
  <si>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</si>
  <si>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</si>
  <si>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</si>
  <si>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</si>
  <si>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</si>
  <si>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</si>
  <si>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</si>
  <si>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</si>
  <si>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</si>
  <si>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</si>
  <si>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</si>
  <si>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</si>
  <si>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</si>
  <si>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</si>
  <si>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</si>
  <si>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</si>
  <si>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</si>
  <si>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</si>
  <si>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</si>
  <si>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</si>
  <si>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</si>
  <si>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</si>
  <si>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</si>
  <si>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</si>
  <si>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</si>
  <si>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</si>
  <si>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</si>
  <si>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</si>
  <si>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</si>
  <si>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</si>
  <si>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</si>
  <si>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</si>
  <si>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</si>
  <si>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</si>
  <si>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</si>
  <si>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</si>
  <si>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</si>
  <si>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</si>
  <si>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</si>
  <si>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</si>
  <si>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</si>
  <si>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</si>
  <si>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</si>
  <si>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</si>
  <si>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</si>
  <si>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</si>
  <si>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</si>
  <si>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</si>
  <si>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</si>
  <si>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</si>
  <si>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</si>
  <si>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</si>
  <si>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</si>
  <si>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</si>
  <si>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</si>
  <si>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</si>
  <si>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</si>
  <si>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</si>
  <si>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</si>
  <si>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</si>
  <si>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</si>
  <si>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</si>
  <si>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</si>
  <si>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</si>
  <si>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</si>
  <si>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</si>
  <si>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</si>
  <si>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</si>
  <si>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</si>
  <si>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</si>
  <si>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</si>
  <si>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</si>
  <si>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</si>
  <si>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</si>
  <si>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</si>
  <si>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</si>
  <si>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</si>
  <si>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</si>
  <si>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</si>
  <si>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</si>
  <si>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</si>
  <si>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</si>
  <si>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</si>
  <si>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</si>
  <si>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</si>
  <si>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</si>
  <si>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</si>
  <si>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</si>
  <si>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</si>
  <si>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</si>
  <si>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</si>
  <si>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</si>
  <si>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</si>
  <si>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</si>
  <si>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</si>
  <si>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</si>
  <si>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</si>
  <si>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</si>
  <si>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</si>
  <si>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</si>
  <si>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</si>
  <si>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</si>
  <si>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</si>
  <si>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</si>
  <si>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</si>
  <si>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</si>
  <si>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</si>
  <si>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</si>
  <si>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</si>
  <si>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</si>
  <si>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</si>
  <si>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</si>
  <si>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</si>
  <si>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</si>
  <si>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</si>
  <si>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</si>
  <si>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</si>
  <si>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</si>
  <si>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</si>
  <si>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</si>
  <si>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</si>
  <si>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</si>
  <si>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</si>
  <si>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</si>
  <si>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</si>
  <si>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</si>
  <si>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</si>
  <si>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</si>
  <si>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</si>
  <si>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</si>
  <si>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</si>
  <si>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</si>
  <si>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</si>
  <si>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</si>
  <si>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</si>
  <si>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</si>
  <si>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</si>
  <si>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</si>
  <si>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</si>
  <si>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</si>
  <si>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</si>
  <si>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</si>
  <si>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</si>
  <si>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</si>
  <si>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</si>
  <si>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</si>
  <si>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</si>
  <si>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</si>
  <si>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</si>
  <si>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</si>
  <si>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</si>
  <si>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</si>
  <si>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</si>
  <si>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</si>
  <si>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</si>
  <si>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</si>
  <si>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</si>
  <si>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</si>
  <si>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</si>
  <si>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</si>
  <si>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</si>
  <si>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</si>
  <si>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</si>
  <si>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</si>
  <si>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</si>
  <si>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</si>
  <si>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</si>
  <si>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</si>
  <si>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</si>
  <si>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</si>
  <si>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</si>
  <si>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</si>
  <si>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</si>
  <si>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</si>
  <si>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</si>
  <si>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</si>
  <si>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</si>
  <si>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</si>
  <si>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</si>
  <si>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</si>
  <si>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</si>
  <si>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</si>
  <si>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</si>
  <si>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</si>
  <si>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</si>
  <si>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</si>
  <si>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</si>
  <si>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</si>
  <si>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</si>
  <si>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</si>
  <si>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</si>
  <si>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</si>
  <si>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</si>
  <si>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</si>
  <si>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</si>
  <si>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</si>
  <si>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</si>
  <si>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</si>
  <si>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</si>
  <si>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</si>
  <si>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</si>
  <si>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</si>
  <si>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</si>
  <si>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</si>
  <si>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</si>
  <si>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</si>
  <si>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</si>
  <si>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</si>
  <si>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</si>
  <si>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</si>
  <si>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</si>
  <si>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</si>
  <si>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</si>
  <si>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</si>
  <si>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</si>
  <si>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</si>
  <si>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</si>
  <si>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</si>
  <si>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</si>
  <si>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</si>
  <si>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</si>
  <si>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</si>
  <si>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</si>
  <si>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</si>
  <si>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</si>
  <si>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</si>
  <si>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</si>
  <si>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</si>
  <si>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</si>
  <si>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</si>
  <si>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</si>
  <si>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</si>
  <si>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</si>
  <si>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</si>
  <si>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</si>
  <si>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</si>
  <si>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</si>
  <si>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</si>
  <si>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</si>
  <si>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</si>
  <si>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</si>
  <si>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</si>
  <si>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</si>
  <si>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</si>
  <si>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</si>
  <si>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</si>
  <si>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</si>
  <si>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</si>
  <si>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</si>
  <si>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</si>
  <si>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</si>
  <si>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</si>
  <si>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</si>
  <si>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</si>
  <si>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</si>
  <si>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</si>
  <si>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</si>
  <si>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</si>
  <si>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</si>
  <si>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</si>
  <si>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</si>
  <si>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</si>
  <si>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</si>
  <si>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</si>
  <si>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</si>
  <si>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</si>
  <si>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</si>
  <si>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</si>
  <si>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</si>
  <si>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</si>
  <si>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</si>
  <si>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</si>
  <si>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</si>
  <si>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</si>
  <si>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</si>
  <si>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</si>
  <si>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</si>
  <si>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</si>
  <si>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</si>
  <si>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</si>
  <si>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</si>
  <si>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</si>
  <si>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</si>
  <si>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</si>
  <si>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</si>
  <si>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</si>
  <si>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</si>
  <si>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</si>
  <si>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</si>
  <si>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</si>
  <si>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</si>
  <si>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</si>
  <si>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</si>
  <si>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</si>
  <si>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</si>
  <si>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</si>
  <si>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</si>
  <si>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</si>
  <si>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</si>
  <si>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</si>
  <si>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</si>
  <si>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</si>
  <si>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</si>
  <si>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</si>
  <si>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</si>
  <si>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</si>
  <si>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</si>
  <si>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</si>
  <si>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</si>
  <si>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</si>
  <si>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</si>
  <si>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</si>
  <si>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</si>
  <si>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</si>
  <si>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</si>
  <si>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</si>
  <si>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</si>
  <si>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</si>
  <si>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</si>
  <si>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</si>
  <si>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</si>
  <si>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</si>
  <si>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</si>
  <si>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</si>
  <si>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</si>
  <si>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</si>
  <si>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</si>
  <si>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</si>
  <si>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</si>
  <si>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</si>
  <si>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</si>
  <si>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</si>
  <si>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</si>
  <si>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</si>
  <si>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</si>
  <si>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</si>
  <si>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</si>
  <si>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</si>
  <si>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</si>
  <si>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</si>
  <si>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</si>
  <si>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</si>
  <si>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</si>
  <si>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</si>
  <si>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</si>
  <si>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</si>
  <si>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</si>
  <si>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</si>
  <si>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</si>
  <si>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</si>
  <si>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</si>
  <si>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</si>
  <si>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</si>
  <si>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</si>
  <si>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</si>
  <si>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</si>
  <si>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</si>
  <si>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</si>
  <si>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</si>
  <si>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</si>
  <si>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</si>
  <si>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</si>
  <si>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</si>
  <si>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</si>
  <si>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</si>
  <si>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</si>
  <si>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</si>
  <si>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</si>
  <si>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</si>
  <si>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</si>
  <si>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</si>
  <si>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</si>
  <si>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</si>
  <si>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</si>
  <si>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</si>
  <si>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</si>
  <si>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</si>
  <si>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</si>
  <si>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</si>
  <si>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</si>
  <si>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</si>
  <si>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</si>
  <si>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</si>
  <si>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</si>
  <si>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</si>
  <si>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</si>
  <si>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</si>
  <si>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</si>
  <si>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</si>
  <si>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</si>
  <si>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</si>
  <si>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</si>
  <si>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</si>
  <si>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</si>
  <si>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</si>
  <si>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</si>
  <si>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</si>
  <si>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</si>
  <si>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</si>
  <si>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</si>
  <si>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</si>
  <si>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</si>
  <si>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</si>
  <si>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</si>
  <si>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</si>
  <si>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</si>
  <si>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</si>
  <si>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</si>
  <si>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</si>
  <si>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</si>
  <si>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</si>
  <si>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</si>
  <si>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</si>
  <si>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</si>
  <si>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</si>
  <si>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</si>
  <si>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</si>
  <si>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</si>
  <si>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</si>
  <si>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</si>
  <si>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</si>
  <si>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</si>
  <si>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</si>
  <si>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</si>
  <si>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</si>
  <si>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</si>
  <si>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</si>
  <si>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</si>
  <si>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</si>
  <si>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</si>
  <si>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</si>
  <si>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</si>
  <si>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</si>
  <si>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</si>
  <si>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</si>
  <si>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</si>
  <si>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</si>
  <si>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</si>
  <si>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</si>
  <si>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</si>
  <si>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</si>
  <si>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</si>
  <si>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</si>
  <si>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</si>
  <si>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</si>
  <si>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</si>
  <si>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</si>
  <si>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</si>
  <si>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</si>
  <si>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</si>
  <si>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</si>
  <si>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</si>
  <si>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</si>
  <si>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</si>
  <si>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</si>
  <si>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</si>
  <si>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</si>
  <si>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</si>
  <si>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</si>
  <si>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</si>
  <si>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</si>
  <si>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</si>
  <si>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</si>
  <si>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</si>
  <si>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</si>
  <si>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</si>
  <si>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</si>
  <si>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</si>
  <si>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</si>
  <si>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</si>
  <si>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</si>
  <si>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</si>
  <si>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</si>
  <si>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</si>
  <si>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</si>
  <si>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</si>
  <si>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</si>
  <si>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</si>
  <si>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</si>
  <si>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</si>
  <si>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</si>
  <si>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</si>
  <si>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</si>
  <si>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</si>
  <si>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</si>
  <si>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</si>
  <si>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</si>
  <si>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</si>
  <si>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</si>
  <si>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</si>
  <si>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</si>
  <si>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</si>
  <si>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</si>
  <si>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</si>
  <si>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</si>
  <si>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</si>
  <si>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</si>
  <si>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</si>
  <si>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</si>
  <si>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</si>
  <si>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</si>
  <si>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</si>
  <si>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</si>
  <si>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</si>
  <si>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</si>
  <si>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</si>
  <si>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</si>
  <si>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</si>
  <si>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</si>
  <si>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</si>
  <si>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</si>
  <si>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</si>
  <si>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</si>
  <si>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</si>
  <si>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</si>
  <si>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</si>
  <si>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</si>
  <si>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</si>
  <si>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</si>
  <si>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</si>
  <si>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</si>
  <si>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</si>
  <si>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</si>
  <si>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</si>
  <si>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</si>
  <si>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</si>
  <si>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</si>
  <si>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</si>
  <si>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</si>
  <si>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</si>
  <si>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</si>
  <si>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</si>
  <si>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</si>
  <si>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</si>
  <si>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</si>
  <si>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</si>
  <si>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</si>
  <si>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</si>
  <si>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</si>
  <si>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</si>
  <si>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</si>
  <si>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</si>
  <si>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</si>
  <si>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</si>
  <si>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</si>
  <si>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</si>
  <si>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</si>
  <si>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</si>
  <si>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</si>
  <si>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</si>
  <si>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</si>
  <si>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</si>
  <si>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</si>
  <si>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</si>
  <si>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</si>
  <si>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</si>
  <si>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</si>
  <si>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</si>
  <si>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</si>
  <si>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</si>
  <si>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</si>
  <si>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</si>
  <si>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</si>
  <si>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</si>
  <si>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</si>
  <si>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</si>
  <si>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</si>
  <si>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</si>
  <si>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</si>
  <si>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</si>
  <si>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</si>
  <si>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</si>
  <si>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</si>
  <si>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</si>
  <si>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</si>
  <si>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</si>
  <si>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</si>
  <si>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</si>
  <si>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</si>
  <si>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</si>
  <si>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</si>
  <si>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</si>
  <si>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</si>
  <si>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</si>
  <si>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</si>
  <si>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</si>
  <si>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</si>
  <si>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</si>
  <si>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</si>
  <si>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</si>
  <si>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</si>
  <si>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</si>
  <si>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</si>
  <si>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</si>
  <si>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</si>
  <si>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</si>
  <si>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</si>
  <si>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</si>
  <si>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</si>
  <si>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</si>
  <si>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</si>
  <si>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</si>
  <si>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</si>
  <si>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</si>
  <si>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</si>
  <si>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</si>
  <si>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</si>
  <si>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</si>
  <si>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</si>
  <si>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</si>
  <si>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</si>
  <si>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</si>
  <si>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</si>
  <si>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</si>
  <si>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</si>
  <si>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</si>
  <si>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</si>
  <si>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</si>
  <si>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</si>
  <si>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</si>
  <si>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</si>
  <si>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</si>
  <si>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</si>
  <si>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</si>
  <si>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</si>
  <si>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</si>
  <si>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</si>
  <si>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</si>
  <si>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</si>
  <si>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</si>
  <si>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</si>
  <si>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</si>
  <si>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</si>
  <si>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</si>
  <si>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</si>
  <si>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</si>
  <si>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</si>
  <si>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</si>
  <si>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</si>
  <si>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</si>
  <si>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</si>
  <si>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</si>
  <si>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</si>
  <si>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</si>
  <si>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</si>
  <si>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</si>
  <si>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</si>
  <si>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</si>
  <si>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</si>
  <si>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</si>
  <si>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</si>
  <si>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</si>
  <si>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</si>
  <si>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</si>
  <si>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</si>
  <si>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</si>
  <si>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</si>
  <si>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</si>
  <si>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</si>
  <si>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</si>
  <si>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</si>
  <si>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</si>
  <si>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</si>
  <si>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</si>
  <si>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</si>
  <si>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</si>
  <si>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</si>
  <si>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</si>
  <si>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</si>
  <si>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</si>
  <si>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</si>
  <si>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</si>
  <si>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</si>
  <si>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</si>
  <si>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</si>
  <si>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</si>
  <si>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</si>
  <si>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</si>
  <si>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</si>
  <si>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</si>
  <si>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</si>
  <si>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</si>
  <si>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</si>
  <si>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</si>
  <si>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</si>
  <si>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</si>
  <si>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</si>
  <si>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</si>
  <si>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</si>
  <si>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</si>
  <si>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</si>
  <si>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</si>
  <si>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</si>
  <si>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</si>
  <si>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</si>
  <si>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</si>
  <si>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</si>
  <si>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</si>
  <si>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</si>
  <si>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</si>
  <si>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</si>
  <si>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</si>
  <si>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</si>
  <si>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</si>
  <si>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</si>
  <si>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</si>
  <si>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</si>
  <si>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</si>
  <si>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</si>
  <si>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</si>
  <si>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</si>
  <si>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</si>
  <si>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</si>
  <si>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</si>
  <si>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</si>
  <si>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</si>
  <si>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</si>
  <si>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</si>
  <si>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</si>
  <si>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</si>
  <si>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</si>
  <si>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</si>
  <si>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</si>
  <si>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</si>
  <si>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</si>
  <si>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</si>
  <si>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</si>
  <si>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</si>
  <si>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</si>
  <si>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</si>
  <si>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</si>
  <si>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</si>
  <si>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</si>
  <si>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</si>
  <si>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</si>
  <si>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</si>
  <si>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</si>
  <si>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</si>
  <si>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</si>
  <si>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</si>
  <si>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</si>
  <si>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</si>
  <si>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</si>
  <si>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</si>
  <si>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</si>
  <si>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</si>
  <si>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</si>
  <si>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</si>
  <si>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</si>
  <si>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</si>
  <si>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</si>
  <si>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</si>
  <si>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</si>
  <si>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</si>
  <si>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</si>
  <si>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</si>
  <si>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</si>
  <si>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</si>
  <si>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</si>
  <si>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</si>
  <si>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</si>
  <si>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</si>
  <si>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</si>
  <si>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</si>
  <si>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</si>
  <si>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</si>
  <si>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</si>
  <si>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</si>
  <si>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</si>
  <si>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</si>
  <si>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</si>
  <si>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</si>
  <si>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</si>
  <si>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</si>
  <si>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</si>
  <si>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</si>
  <si>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</si>
  <si>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</si>
  <si>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</si>
  <si>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</si>
  <si>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</si>
  <si>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</si>
  <si>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</si>
  <si>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</si>
  <si>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</si>
  <si>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</si>
  <si>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</si>
  <si>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</si>
  <si>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</si>
  <si>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</si>
  <si>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</si>
  <si>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</si>
  <si>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</si>
  <si>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</si>
  <si>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</si>
  <si>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</si>
  <si>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</si>
  <si>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</si>
  <si>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</si>
  <si>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</si>
  <si>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</si>
  <si>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</si>
  <si>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</si>
  <si>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</si>
  <si>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</si>
  <si>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</si>
  <si>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</si>
  <si>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</si>
  <si>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</si>
  <si>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</si>
  <si>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</si>
  <si>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</si>
  <si>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</si>
  <si>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</si>
  <si>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</si>
  <si>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</si>
  <si>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</si>
  <si>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</si>
  <si>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</si>
  <si>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</si>
  <si>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</si>
  <si>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</si>
  <si>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</si>
  <si>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</si>
  <si>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</si>
  <si>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</si>
  <si>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</si>
  <si>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</si>
  <si>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</si>
  <si>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</si>
  <si>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</si>
  <si>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</si>
  <si>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</si>
  <si>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</si>
  <si>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</si>
  <si>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</si>
  <si>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</si>
  <si>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</si>
  <si>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</si>
  <si>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</si>
  <si>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</si>
  <si>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</si>
  <si>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</si>
  <si>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</si>
  <si>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</si>
  <si>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</si>
  <si>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</si>
  <si>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</si>
  <si>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</si>
  <si>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</si>
  <si>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</si>
  <si>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</si>
  <si>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</si>
  <si>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</si>
  <si>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</si>
  <si>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</si>
  <si>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</si>
  <si>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</si>
  <si>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</si>
  <si>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</si>
  <si>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</si>
  <si>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</si>
  <si>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</si>
  <si>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</si>
  <si>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</si>
  <si>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</si>
  <si>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</si>
  <si>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</si>
  <si>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</si>
  <si>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</si>
  <si>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</si>
  <si>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</si>
  <si>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</si>
  <si>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</si>
  <si>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</si>
  <si>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</si>
  <si>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</si>
  <si>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</si>
  <si>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</si>
  <si>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</si>
  <si>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</si>
  <si>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</si>
  <si>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</si>
  <si>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</si>
  <si>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</si>
  <si>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</si>
  <si>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</si>
  <si>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</si>
  <si>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</si>
  <si>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</si>
  <si>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</si>
  <si>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</si>
  <si>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</si>
  <si>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</si>
  <si>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</si>
  <si>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</si>
  <si>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</si>
  <si>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</si>
  <si>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</si>
  <si>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</si>
  <si>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</si>
  <si>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</si>
  <si>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</si>
  <si>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</si>
  <si>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</si>
  <si>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</si>
  <si>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</si>
  <si>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</si>
  <si>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</si>
  <si>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</si>
  <si>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</si>
  <si>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</si>
  <si>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</si>
  <si>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</si>
  <si>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</si>
  <si>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</si>
  <si>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</si>
  <si>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</si>
  <si>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</si>
  <si>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</si>
  <si>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</si>
  <si>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</si>
  <si>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</si>
  <si>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</si>
  <si>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</si>
  <si>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</si>
  <si>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</si>
  <si>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</si>
  <si>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</si>
  <si>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</si>
  <si>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</si>
  <si>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</si>
  <si>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</si>
  <si>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</si>
  <si>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</si>
  <si>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</si>
  <si>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</si>
  <si>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</si>
  <si>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</si>
  <si>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</si>
  <si>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</si>
  <si>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</si>
  <si>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</si>
  <si>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</si>
  <si>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</si>
  <si>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</si>
  <si>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</si>
  <si>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</si>
  <si>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</si>
  <si>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</si>
  <si>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</si>
  <si>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</si>
  <si>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</si>
  <si>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</si>
  <si>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</si>
  <si>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</si>
  <si>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</si>
  <si>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</si>
  <si>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</si>
  <si>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</si>
  <si>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</si>
  <si>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</si>
  <si>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</si>
  <si>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</si>
  <si>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</si>
  <si>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</si>
  <si>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</si>
  <si>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</si>
  <si>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</si>
  <si>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</si>
  <si>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</si>
  <si>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</si>
  <si>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</si>
  <si>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</si>
  <si>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</si>
  <si>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</si>
  <si>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</si>
  <si>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</si>
  <si>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</si>
  <si>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</si>
  <si>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</si>
  <si>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</si>
  <si>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</si>
  <si>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</si>
  <si>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</si>
  <si>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</si>
  <si>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</si>
  <si>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</si>
  <si>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</si>
  <si>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</si>
  <si>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</si>
  <si>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</si>
  <si>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</si>
  <si>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</si>
  <si>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</si>
  <si>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</si>
  <si>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</si>
  <si>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</si>
  <si>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</si>
  <si>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</si>
  <si>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</si>
  <si>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</si>
  <si>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</si>
  <si>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</si>
  <si>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</si>
  <si>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</si>
  <si>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</si>
  <si>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</si>
  <si>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</si>
  <si>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</si>
  <si>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</si>
  <si>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</si>
  <si>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</si>
  <si>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</si>
  <si>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</si>
  <si>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</si>
  <si>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</si>
  <si>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</si>
  <si>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</si>
  <si>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</si>
  <si>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</si>
  <si>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</si>
  <si>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</si>
  <si>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</si>
  <si>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</si>
  <si>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</si>
  <si>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</si>
  <si>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</si>
  <si>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</si>
  <si>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</si>
  <si>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</si>
  <si>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</si>
  <si>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</si>
  <si>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</si>
  <si>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</si>
  <si>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</si>
  <si>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</si>
  <si>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</si>
  <si>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</si>
  <si>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</si>
  <si>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</si>
  <si>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</si>
  <si>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</si>
  <si>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</si>
  <si>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</si>
  <si>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</si>
  <si>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</si>
  <si>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</si>
  <si>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</si>
  <si>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</si>
  <si>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</si>
  <si>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</si>
  <si>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</si>
  <si>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</si>
  <si>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</si>
  <si>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</si>
  <si>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</si>
  <si>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</si>
  <si>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</si>
  <si>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</si>
  <si>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</si>
  <si>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</si>
  <si>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</si>
  <si>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</si>
  <si>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</si>
  <si>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</si>
  <si>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</si>
  <si>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</si>
  <si>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</si>
  <si>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</si>
  <si>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</si>
  <si>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</si>
  <si>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</si>
  <si>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</si>
  <si>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</si>
  <si>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</si>
  <si>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</si>
  <si>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</si>
  <si>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</si>
  <si>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</si>
  <si>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</si>
  <si>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</si>
  <si>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</si>
  <si>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</si>
  <si>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</si>
  <si>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</si>
  <si>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</si>
  <si>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</si>
  <si>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</si>
  <si>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</si>
  <si>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</si>
  <si>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</si>
  <si>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</si>
  <si>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</si>
  <si>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</si>
  <si>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</si>
  <si>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</si>
  <si>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</si>
  <si>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</si>
  <si>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</si>
  <si>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</si>
  <si>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</si>
  <si>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</si>
  <si>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</si>
  <si>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</si>
  <si>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</si>
  <si>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</si>
  <si>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</si>
  <si>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</si>
  <si>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</si>
  <si>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</si>
  <si>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</si>
  <si>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</si>
  <si>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</si>
  <si>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</si>
  <si>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</si>
  <si>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</si>
  <si>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</si>
  <si>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</si>
  <si>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</si>
  <si>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</si>
  <si>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</si>
  <si>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</si>
  <si>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</si>
  <si>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</si>
  <si>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</si>
  <si>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</si>
  <si>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</si>
  <si>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</si>
  <si>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</si>
  <si>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</si>
  <si>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</si>
  <si>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</si>
  <si>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</si>
  <si>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</si>
  <si>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</si>
  <si>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</si>
  <si>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</si>
  <si>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</si>
  <si>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</si>
  <si>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</si>
  <si>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</si>
  <si>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</si>
  <si>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</si>
  <si>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</si>
  <si>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</si>
  <si>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</si>
  <si>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</si>
  <si>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</si>
  <si>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</si>
  <si>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</si>
  <si>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</si>
  <si>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</si>
  <si>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</si>
  <si>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</si>
  <si>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</si>
  <si>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</si>
  <si>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</si>
  <si>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</si>
  <si>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</si>
  <si>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</si>
  <si>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</si>
  <si>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</si>
  <si>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</si>
  <si>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</si>
  <si>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</si>
  <si>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</si>
  <si>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</si>
  <si>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</si>
  <si>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</si>
  <si>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</si>
  <si>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</si>
  <si>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</si>
  <si>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</si>
  <si>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</si>
  <si>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</si>
  <si>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</si>
  <si>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</si>
  <si>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</si>
  <si>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</si>
  <si>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</si>
  <si>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</si>
  <si>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</si>
  <si>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</si>
  <si>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</si>
  <si>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</si>
  <si>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</si>
  <si>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</si>
  <si>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</si>
  <si>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</si>
  <si>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</si>
  <si>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</si>
  <si>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</si>
  <si>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</si>
  <si>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</si>
  <si>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</si>
  <si>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</si>
  <si>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</si>
  <si>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</si>
  <si>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</si>
  <si>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</si>
  <si>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</si>
  <si>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</si>
  <si>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</si>
  <si>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</si>
  <si>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</si>
  <si>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</si>
  <si>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</si>
  <si>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</si>
  <si>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</si>
  <si>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</si>
  <si>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</si>
  <si>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</si>
  <si>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</si>
  <si>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</si>
  <si>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</si>
  <si>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</si>
  <si>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</si>
  <si>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</si>
  <si>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</si>
  <si>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</si>
  <si>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</si>
  <si>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</si>
  <si>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</si>
  <si>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</si>
  <si>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</si>
  <si>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</si>
  <si>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</si>
  <si>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</si>
  <si>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</si>
  <si>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</si>
  <si>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</si>
  <si>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</si>
  <si>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</si>
  <si>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</si>
  <si>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</si>
  <si>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</si>
  <si>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</si>
  <si>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</si>
  <si>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</si>
  <si>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</si>
  <si>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</si>
  <si>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</si>
  <si>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</si>
  <si>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</si>
  <si>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</si>
  <si>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</si>
  <si>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</si>
  <si>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</si>
  <si>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</si>
  <si>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</si>
  <si>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</si>
  <si>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</si>
  <si>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</si>
  <si>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</si>
  <si>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</si>
  <si>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</si>
  <si>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</si>
  <si>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</si>
  <si>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</si>
  <si>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</si>
  <si>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</si>
  <si>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</si>
  <si>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</si>
  <si>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</si>
  <si>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</si>
  <si>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</si>
  <si>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</si>
  <si>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</si>
  <si>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</si>
  <si>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</si>
  <si>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</si>
  <si>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</si>
  <si>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</si>
  <si>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</si>
  <si>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</si>
  <si>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</si>
  <si>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</si>
  <si>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</si>
  <si>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</si>
  <si>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</si>
  <si>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</si>
  <si>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</si>
  <si>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</si>
  <si>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</si>
  <si>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</si>
  <si>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</si>
  <si>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</si>
  <si>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</si>
  <si>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</si>
  <si>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</si>
  <si>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</si>
  <si>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</si>
  <si>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</si>
  <si>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</si>
  <si>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</si>
  <si>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</si>
  <si>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</si>
  <si>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</si>
  <si>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</si>
  <si>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</si>
  <si>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</si>
  <si>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</si>
  <si>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</si>
  <si>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</si>
  <si>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</si>
  <si>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</si>
  <si>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</si>
  <si>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</si>
  <si>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</si>
  <si>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</si>
  <si>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</si>
  <si>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</si>
  <si>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</si>
  <si>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</si>
  <si>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</si>
  <si>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</si>
  <si>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</si>
  <si>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</si>
  <si>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</si>
  <si>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</si>
  <si>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</si>
  <si>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</si>
  <si>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</si>
  <si>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</si>
  <si>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</si>
  <si>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</si>
  <si>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</si>
  <si>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</si>
  <si>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</si>
  <si>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</si>
  <si>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</si>
  <si>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</si>
  <si>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</si>
  <si>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</si>
  <si>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</si>
  <si>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</si>
  <si>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</si>
  <si>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</si>
  <si>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</si>
  <si>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</si>
  <si>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</si>
  <si>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</si>
  <si>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</si>
  <si>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</si>
  <si>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</si>
  <si>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</si>
  <si>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</si>
  <si>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</si>
  <si>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</si>
  <si>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</si>
  <si>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</si>
  <si>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</si>
  <si>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</si>
  <si>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</si>
  <si>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</si>
  <si>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</si>
  <si>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</si>
  <si>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</si>
  <si>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</si>
  <si>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</si>
  <si>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</si>
  <si>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</si>
  <si>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</si>
  <si>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</si>
  <si>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</si>
  <si>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</si>
  <si>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</si>
  <si>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</si>
  <si>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</si>
  <si>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</si>
  <si>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</si>
  <si>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</si>
  <si>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</si>
  <si>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</si>
  <si>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</si>
  <si>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</si>
  <si>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</si>
  <si>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</si>
  <si>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</si>
  <si>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</si>
  <si>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</si>
  <si>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</si>
  <si>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</si>
  <si>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</si>
  <si>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</si>
  <si>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</si>
  <si>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</si>
  <si>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</si>
  <si>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</si>
  <si>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</si>
  <si>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</si>
  <si>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</si>
  <si>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</si>
  <si>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</si>
  <si>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</si>
  <si>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</si>
  <si>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</si>
  <si>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</si>
  <si>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</si>
  <si>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</si>
  <si>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</si>
  <si>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</si>
  <si>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</si>
  <si>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</si>
  <si>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</si>
  <si>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</si>
  <si>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</si>
  <si>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</si>
  <si>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</si>
  <si>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</si>
  <si>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</si>
  <si>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</si>
  <si>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</si>
  <si>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</si>
  <si>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</si>
  <si>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</si>
  <si>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</si>
  <si>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</si>
  <si>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</si>
  <si>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</si>
  <si>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</si>
  <si>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</si>
  <si>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</si>
  <si>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</si>
  <si>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</si>
  <si>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</si>
  <si>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</si>
  <si>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</si>
  <si>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</si>
  <si>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</si>
  <si>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</si>
  <si>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</si>
  <si>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</si>
  <si>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</si>
  <si>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</si>
  <si>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</si>
  <si>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</si>
  <si>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</si>
  <si>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</si>
  <si>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</si>
  <si>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</si>
  <si>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</si>
  <si>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</si>
  <si>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</si>
  <si>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</si>
  <si>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</si>
  <si>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</si>
  <si>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</si>
  <si>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</si>
  <si>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</si>
  <si>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</si>
  <si>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</si>
  <si>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</si>
  <si>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</si>
  <si>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</si>
  <si>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</si>
  <si>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</si>
  <si>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</si>
  <si>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</si>
  <si>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</si>
  <si>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</si>
  <si>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</si>
  <si>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</si>
  <si>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</si>
  <si>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</si>
  <si>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</si>
  <si>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</si>
  <si>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</si>
  <si>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</si>
  <si>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</si>
  <si>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</si>
  <si>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</si>
  <si>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</si>
  <si>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</si>
  <si>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</si>
  <si>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</si>
  <si>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</si>
  <si>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</si>
  <si>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</si>
  <si>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</si>
  <si>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</si>
  <si>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</si>
  <si>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</si>
  <si>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</si>
  <si>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</si>
  <si>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</si>
  <si>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</si>
  <si>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</si>
  <si>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</si>
  <si>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</si>
  <si>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</si>
  <si>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</si>
  <si>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</si>
  <si>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</si>
  <si>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</si>
  <si>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</si>
  <si>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</si>
  <si>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</si>
  <si>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</si>
  <si>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</si>
  <si>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</si>
  <si>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</si>
  <si>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</si>
  <si>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</si>
  <si>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</si>
  <si>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</si>
  <si>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</si>
  <si>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</si>
  <si>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</si>
  <si>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</si>
  <si>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</si>
  <si>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</si>
  <si>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</si>
  <si>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</si>
  <si>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</si>
  <si>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</si>
  <si>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</si>
  <si>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</si>
  <si>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</si>
  <si>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</si>
  <si>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</si>
  <si>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</si>
  <si>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</si>
  <si>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</si>
  <si>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</si>
  <si>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</si>
  <si>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</si>
  <si>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</si>
  <si>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</si>
  <si>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</si>
  <si>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</si>
  <si>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</si>
  <si>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</si>
  <si>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</si>
  <si>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</si>
  <si>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</si>
  <si>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</si>
  <si>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</si>
  <si>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</si>
  <si>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</si>
  <si>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</si>
  <si>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</si>
  <si>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</si>
  <si>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</si>
  <si>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</si>
  <si>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</si>
  <si>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</si>
  <si>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</si>
  <si>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</si>
  <si>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</si>
  <si>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</si>
  <si>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</si>
  <si>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</si>
  <si>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</si>
  <si>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</si>
  <si>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</si>
  <si>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</si>
  <si>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</si>
  <si>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</si>
  <si>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</si>
  <si>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</si>
  <si>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</si>
  <si>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</si>
  <si>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</si>
  <si>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</si>
  <si>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</si>
  <si>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</si>
  <si>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</si>
  <si>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</si>
  <si>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</si>
  <si>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</si>
  <si>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</si>
  <si>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</si>
  <si>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</si>
  <si>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</si>
  <si>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</si>
  <si>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</si>
  <si>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</si>
  <si>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</si>
  <si>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</si>
  <si>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</si>
  <si>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</si>
  <si>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</si>
  <si>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</si>
  <si>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</si>
  <si>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</si>
  <si>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</si>
  <si>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</si>
  <si>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</si>
  <si>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</si>
  <si>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</si>
  <si>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</si>
  <si>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</si>
  <si>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</si>
  <si>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</si>
  <si>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</si>
  <si>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</si>
  <si>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</si>
  <si>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</si>
  <si>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</si>
  <si>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</si>
  <si>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</si>
  <si>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</si>
  <si>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</si>
  <si>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</si>
  <si>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</si>
  <si>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</si>
  <si>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</si>
  <si>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</si>
  <si>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</si>
  <si>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</si>
  <si>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</si>
  <si>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</si>
  <si>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</si>
  <si>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</si>
  <si>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</si>
  <si>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</si>
  <si>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</si>
  <si>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</si>
  <si>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</si>
  <si>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</si>
  <si>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</si>
  <si>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</si>
  <si>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</si>
  <si>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</si>
  <si>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</si>
  <si>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</si>
  <si>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</si>
  <si>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</si>
  <si>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</si>
  <si>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</si>
  <si>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</si>
  <si>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</si>
  <si>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</si>
  <si>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</si>
  <si>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</si>
  <si>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</si>
  <si>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</si>
  <si>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</si>
  <si>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</si>
  <si>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</si>
  <si>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</si>
  <si>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</si>
  <si>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</si>
  <si>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</si>
  <si>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</si>
  <si>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</si>
  <si>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</si>
  <si>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</si>
  <si>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</si>
  <si>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</si>
  <si>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</si>
  <si>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</si>
  <si>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</si>
  <si>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</si>
  <si>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</si>
  <si>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</si>
  <si>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</si>
  <si>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</si>
  <si>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</si>
  <si>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</si>
  <si>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</si>
  <si>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</si>
  <si>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</si>
  <si>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</si>
  <si>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</si>
  <si>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</si>
  <si>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</si>
  <si>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</si>
  <si>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</si>
  <si>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</si>
  <si>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</si>
  <si>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</si>
  <si>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</si>
  <si>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</si>
  <si>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</si>
  <si>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</si>
  <si>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</si>
  <si>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</si>
  <si>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</si>
  <si>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</si>
  <si>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</si>
  <si>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</si>
  <si>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</si>
  <si>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</si>
  <si>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</si>
  <si>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</si>
  <si>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</si>
  <si>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</si>
  <si>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</si>
  <si>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</si>
  <si>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</si>
  <si>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</si>
  <si>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</si>
  <si>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</si>
  <si>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</si>
  <si>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</si>
  <si>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</si>
  <si>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</si>
  <si>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</si>
  <si>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</si>
  <si>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</si>
  <si>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</si>
  <si>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</si>
  <si>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</si>
  <si>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</si>
  <si>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</si>
  <si>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</si>
  <si>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</si>
  <si>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</si>
  <si>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</si>
  <si>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</si>
  <si>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</si>
  <si>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</si>
  <si>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</si>
  <si>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</si>
  <si>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</si>
  <si>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</si>
  <si>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</si>
  <si>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</si>
  <si>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</si>
  <si>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</si>
  <si>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</si>
  <si>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</si>
  <si>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</si>
  <si>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</si>
  <si>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</si>
  <si>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</si>
  <si>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</si>
  <si>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</si>
  <si>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</si>
  <si>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</si>
  <si>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</si>
  <si>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</si>
  <si>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</si>
  <si>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</si>
  <si>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</si>
  <si>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</si>
  <si>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</si>
  <si>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</si>
  <si>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</si>
  <si>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</si>
  <si>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</si>
  <si>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</si>
  <si>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</si>
  <si>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</si>
  <si>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</si>
  <si>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</si>
  <si>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</si>
  <si>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</si>
  <si>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</si>
  <si>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</si>
  <si>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</si>
  <si>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</si>
  <si>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</si>
  <si>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</si>
  <si>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</si>
  <si>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</si>
  <si>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</si>
  <si>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</si>
  <si>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</si>
  <si>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</si>
  <si>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</si>
  <si>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</si>
  <si>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</si>
  <si>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</si>
  <si>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</si>
  <si>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</si>
  <si>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</si>
  <si>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</si>
  <si>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</si>
  <si>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</si>
  <si>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</si>
  <si>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</si>
  <si>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</si>
  <si>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</si>
  <si>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</si>
  <si>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</si>
  <si>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</si>
  <si>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</si>
  <si>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</si>
  <si>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</si>
  <si>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</si>
  <si>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</si>
  <si>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</si>
  <si>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</si>
  <si>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</si>
  <si>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</si>
  <si>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</si>
  <si>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</si>
  <si>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</si>
  <si>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</si>
  <si>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</si>
  <si>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</si>
  <si>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</si>
  <si>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</si>
  <si>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</si>
  <si>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</si>
  <si>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</si>
  <si>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</si>
  <si>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</si>
  <si>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</si>
  <si>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</si>
  <si>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</si>
  <si>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</si>
  <si>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</si>
  <si>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</si>
  <si>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</si>
  <si>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</si>
  <si>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</si>
  <si>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</si>
  <si>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</si>
  <si>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</si>
  <si>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</si>
  <si>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</si>
  <si>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</si>
  <si>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</si>
  <si>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</si>
  <si>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</si>
  <si>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</si>
  <si>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</si>
  <si>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</si>
  <si>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</si>
  <si>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</si>
  <si>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</si>
  <si>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</si>
  <si>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</si>
  <si>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</si>
  <si>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</si>
  <si>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</si>
  <si>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</si>
  <si>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</si>
  <si>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</si>
  <si>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</si>
  <si>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</si>
  <si>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</si>
  <si>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</si>
  <si>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</si>
  <si>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</si>
  <si>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</si>
  <si>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</si>
  <si>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</si>
  <si>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</si>
  <si>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</si>
  <si>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</si>
  <si>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</si>
  <si>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</si>
  <si>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</si>
  <si>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</si>
  <si>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</si>
  <si>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</si>
  <si>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</si>
  <si>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</si>
  <si>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</si>
  <si>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</si>
  <si>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</si>
  <si>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</si>
  <si>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</si>
  <si>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</si>
  <si>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</si>
  <si>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</si>
  <si>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</si>
  <si>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</si>
  <si>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</si>
  <si>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</si>
  <si>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</si>
  <si>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</si>
  <si>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</si>
  <si>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</si>
  <si>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</si>
  <si>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</si>
  <si>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</si>
  <si>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</si>
  <si>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</si>
  <si>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</si>
  <si>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</si>
  <si>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</si>
  <si>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</si>
  <si>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</si>
  <si>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</si>
  <si>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</si>
  <si>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</si>
  <si>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</si>
  <si>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</si>
  <si>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</si>
  <si>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</si>
  <si>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</si>
  <si>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</si>
  <si>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</si>
  <si>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</si>
  <si>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</si>
  <si>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</si>
  <si>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</si>
  <si>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</si>
  <si>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</si>
  <si>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</si>
  <si>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</si>
  <si>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</si>
  <si>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</si>
  <si>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</si>
  <si>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</si>
  <si>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</si>
  <si>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</si>
  <si>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</si>
  <si>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</si>
  <si>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</si>
  <si>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</si>
  <si>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</si>
  <si>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</si>
  <si>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</si>
  <si>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</si>
  <si>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</si>
  <si>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</si>
  <si>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</si>
  <si>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</si>
  <si>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</si>
  <si>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</si>
  <si>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</si>
  <si>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</si>
  <si>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</si>
  <si>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</si>
  <si>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</si>
  <si>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</si>
  <si>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</si>
  <si>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</si>
  <si>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</si>
  <si>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</si>
  <si>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</si>
  <si>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</si>
  <si>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</si>
  <si>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</si>
  <si>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</si>
  <si>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</si>
  <si>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</si>
  <si>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</si>
  <si>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</si>
  <si>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</si>
  <si>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</si>
  <si>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</si>
  <si>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</si>
  <si>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</si>
  <si>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</si>
  <si>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</si>
  <si>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</si>
  <si>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</si>
  <si>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</si>
  <si>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</si>
  <si>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</si>
  <si>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</si>
  <si>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</si>
  <si>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</si>
  <si>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</si>
  <si>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</si>
  <si>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</si>
  <si>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</si>
  <si>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</si>
  <si>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</si>
  <si>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</si>
  <si>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</si>
  <si>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</si>
  <si>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</si>
  <si>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</si>
  <si>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</si>
  <si>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</si>
  <si>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</si>
  <si>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</si>
  <si>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</si>
  <si>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</si>
  <si>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</si>
  <si>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</si>
  <si>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</si>
  <si>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</si>
  <si>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</si>
  <si>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</si>
  <si>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</si>
  <si>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</si>
  <si>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</si>
  <si>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</si>
  <si>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</si>
  <si>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</si>
  <si>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</si>
  <si>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</si>
  <si>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</si>
  <si>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</si>
  <si>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</si>
  <si>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</si>
  <si>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</si>
  <si>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</si>
  <si>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</si>
  <si>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</si>
  <si>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</si>
  <si>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</si>
  <si>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</si>
  <si>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</si>
  <si>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</si>
  <si>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</si>
  <si>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</si>
  <si>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</si>
  <si>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</si>
  <si>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</si>
  <si>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</si>
  <si>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</si>
  <si>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</si>
  <si>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</si>
  <si>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</si>
  <si>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</si>
  <si>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</si>
  <si>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</si>
  <si>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</si>
  <si>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</si>
  <si>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</si>
  <si>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</si>
  <si>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</si>
  <si>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</si>
  <si>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</si>
  <si>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</si>
  <si>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</si>
  <si>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</si>
  <si>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</si>
  <si>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</si>
  <si>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</si>
  <si>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</si>
  <si>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</si>
  <si>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</si>
  <si>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</si>
  <si>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</si>
  <si>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</si>
  <si>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</si>
  <si>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</si>
  <si>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</si>
  <si>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</si>
  <si>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</si>
  <si>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</si>
  <si>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</si>
  <si>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</si>
  <si>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</si>
  <si>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</si>
  <si>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</si>
  <si>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</si>
  <si>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</si>
  <si>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</si>
  <si>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</si>
  <si>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</si>
  <si>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</si>
  <si>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</si>
  <si>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</si>
  <si>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</si>
  <si>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</si>
  <si>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</si>
  <si>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</si>
  <si>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</si>
  <si>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</si>
  <si>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</si>
  <si>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</si>
  <si>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</si>
  <si>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</si>
  <si>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</si>
  <si>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</si>
  <si>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</si>
  <si>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</si>
  <si>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</si>
  <si>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</si>
  <si>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</si>
  <si>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</si>
  <si>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</si>
  <si>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</si>
  <si>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</si>
  <si>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</si>
  <si>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</si>
  <si>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</si>
  <si>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</si>
  <si>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</si>
  <si>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</si>
  <si>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</si>
  <si>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</si>
  <si>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</si>
  <si>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</si>
  <si>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</si>
  <si>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</si>
  <si>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</si>
  <si>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</si>
  <si>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</si>
  <si>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</si>
  <si>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</si>
  <si>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</si>
  <si>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</si>
  <si>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</si>
  <si>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</si>
  <si>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</si>
  <si>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</si>
  <si>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</si>
  <si>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</si>
  <si>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</si>
  <si>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</si>
  <si>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</si>
  <si>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</si>
  <si>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</si>
  <si>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</si>
  <si>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</si>
  <si>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</si>
  <si>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</si>
  <si>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</si>
  <si>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</si>
  <si>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</si>
  <si>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</si>
  <si>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</si>
  <si>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</si>
  <si>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</si>
  <si>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</si>
  <si>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</si>
  <si>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</si>
  <si>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</si>
  <si>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</si>
  <si>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</si>
  <si>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</si>
  <si>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</si>
  <si>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</si>
  <si>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</si>
  <si>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</si>
  <si>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</si>
  <si>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</si>
  <si>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</si>
  <si>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</si>
  <si>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</si>
  <si>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</si>
  <si>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</si>
  <si>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</si>
  <si>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</si>
  <si>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</si>
  <si>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</si>
  <si>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</si>
  <si>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</si>
  <si>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</si>
  <si>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</si>
  <si>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</si>
  <si>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</si>
  <si>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</si>
  <si>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</si>
  <si>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</si>
  <si>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</si>
  <si>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</si>
  <si>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</si>
  <si>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</si>
  <si>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</si>
  <si>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</si>
  <si>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</si>
  <si>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</si>
  <si>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</si>
  <si>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</si>
  <si>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</si>
  <si>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</si>
  <si>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</si>
  <si>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</si>
  <si>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</si>
  <si>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</si>
  <si>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</si>
  <si>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</si>
  <si>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</si>
  <si>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</si>
  <si>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</si>
  <si>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</si>
  <si>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</si>
  <si>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</si>
  <si>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</si>
  <si>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</si>
  <si>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</si>
  <si>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</si>
  <si>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</si>
  <si>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</si>
  <si>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</si>
  <si>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</si>
  <si>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</si>
  <si>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</si>
  <si>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</si>
  <si>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</si>
  <si>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</si>
  <si>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</si>
  <si>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</si>
  <si>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</si>
  <si>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</si>
  <si>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</si>
  <si>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</si>
  <si>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</si>
  <si>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</si>
  <si>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</si>
  <si>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</si>
  <si>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</si>
  <si>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</si>
  <si>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</si>
  <si>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</si>
  <si>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</si>
  <si>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</si>
  <si>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</si>
  <si>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</si>
  <si>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</si>
  <si>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</si>
  <si>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</si>
  <si>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</si>
  <si>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</si>
  <si>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</si>
  <si>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</si>
  <si>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</si>
  <si>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</si>
  <si>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</si>
  <si>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</si>
  <si>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</si>
  <si>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</si>
  <si>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</si>
  <si>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</si>
  <si>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</si>
  <si>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</si>
  <si>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</si>
  <si>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</si>
  <si>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</si>
  <si>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</si>
  <si>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</si>
  <si>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</si>
  <si>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</si>
  <si>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</si>
  <si>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</si>
  <si>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</si>
  <si>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</si>
  <si>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</si>
  <si>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</si>
  <si>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</si>
  <si>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</si>
  <si>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</si>
  <si>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</si>
  <si>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</si>
  <si>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</si>
  <si>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</si>
  <si>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</si>
  <si>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</si>
  <si>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</si>
  <si>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</si>
  <si>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</si>
  <si>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</si>
  <si>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</si>
  <si>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</si>
  <si>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</si>
  <si>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</si>
  <si>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</si>
  <si>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</si>
  <si>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</si>
  <si>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</si>
  <si>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</si>
  <si>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</si>
  <si>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</si>
  <si>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</si>
  <si>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</si>
  <si>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</si>
  <si>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</si>
  <si>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</si>
  <si>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</si>
  <si>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</si>
  <si>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</si>
  <si>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</si>
  <si>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</si>
  <si>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</si>
  <si>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</si>
  <si>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</si>
  <si>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</si>
  <si>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</si>
  <si>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</si>
  <si>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</si>
  <si>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</si>
  <si>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</si>
  <si>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</si>
  <si>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</si>
  <si>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</si>
  <si>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</si>
  <si>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</si>
  <si>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</si>
  <si>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</si>
  <si>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</si>
  <si>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</si>
  <si>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</si>
  <si>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</si>
  <si>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</si>
  <si>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</si>
  <si>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</si>
  <si>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</si>
  <si>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</si>
  <si>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</si>
  <si>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</si>
  <si>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</si>
  <si>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</si>
  <si>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</si>
  <si>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</si>
  <si>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</si>
  <si>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</si>
  <si>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</si>
  <si>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</si>
  <si>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</si>
  <si>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</si>
  <si>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</si>
  <si>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</si>
  <si>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</si>
  <si>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</si>
  <si>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</si>
  <si>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</si>
  <si>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</si>
  <si>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</si>
  <si>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</si>
  <si>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</si>
  <si>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</si>
  <si>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</si>
  <si>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</si>
  <si>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</si>
  <si>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</si>
  <si>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</si>
  <si>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</si>
  <si>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</si>
  <si>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</si>
  <si>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</si>
  <si>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</si>
  <si>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</si>
  <si>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</si>
  <si>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</si>
  <si>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</si>
  <si>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</si>
  <si>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</si>
  <si>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</si>
  <si>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</si>
  <si>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</si>
  <si>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</si>
  <si>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</si>
  <si>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</si>
  <si>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</si>
  <si>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</si>
  <si>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</si>
  <si>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</si>
  <si>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</si>
  <si>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</si>
  <si>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</si>
  <si>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</si>
  <si>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</si>
  <si>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</si>
  <si>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</si>
  <si>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</si>
  <si>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</si>
  <si>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</si>
  <si>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</si>
  <si>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</si>
  <si>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</si>
  <si>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</si>
  <si>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</si>
  <si>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</si>
  <si>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</si>
  <si>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</si>
  <si>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</si>
  <si>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</si>
  <si>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</si>
  <si>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</si>
  <si>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</si>
  <si>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</si>
  <si>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</si>
  <si>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</si>
  <si>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</si>
  <si>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</si>
  <si>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</si>
  <si>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</si>
  <si>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</si>
  <si>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</si>
  <si>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</si>
  <si>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</si>
  <si>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</si>
  <si>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</si>
  <si>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</si>
  <si>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</si>
  <si>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</si>
  <si>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</si>
  <si>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</si>
  <si>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</si>
  <si>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</si>
  <si>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</si>
  <si>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</si>
  <si>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</si>
  <si>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</si>
  <si>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</si>
  <si>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</si>
  <si>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</si>
  <si>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</si>
  <si>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</si>
  <si>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</si>
  <si>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</si>
  <si>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</si>
  <si>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</si>
  <si>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</si>
  <si>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</si>
  <si>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</si>
  <si>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</si>
  <si>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</si>
  <si>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</si>
  <si>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</si>
  <si>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</si>
  <si>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</si>
  <si>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</si>
  <si>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</si>
  <si>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</si>
  <si>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</si>
  <si>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</si>
  <si>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</si>
  <si>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</si>
  <si>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</si>
  <si>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</si>
  <si>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</si>
  <si>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</si>
  <si>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</si>
  <si>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</si>
  <si>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</si>
  <si>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</si>
  <si>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</si>
  <si>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</si>
  <si>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</si>
  <si>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</si>
  <si>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</si>
  <si>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</si>
  <si>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</si>
  <si>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</si>
  <si>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</si>
  <si>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</si>
  <si>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</si>
  <si>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</si>
  <si>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</si>
  <si>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</si>
  <si>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</si>
  <si>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</si>
  <si>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</si>
  <si>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</si>
  <si>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</si>
  <si>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</si>
  <si>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</si>
  <si>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</si>
  <si>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</si>
  <si>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</si>
  <si>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</si>
  <si>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</si>
  <si>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</si>
  <si>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</si>
  <si>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</si>
  <si>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</si>
  <si>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</si>
  <si>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</si>
  <si>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</si>
  <si>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</si>
  <si>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</si>
  <si>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</si>
  <si>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</si>
  <si>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</si>
  <si>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</si>
  <si>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</si>
  <si>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</si>
  <si>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</si>
  <si>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</si>
  <si>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</si>
  <si>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</si>
  <si>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</si>
  <si>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</si>
  <si>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</si>
  <si>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</si>
  <si>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</si>
  <si>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</si>
  <si>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</si>
  <si>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</si>
  <si>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</si>
  <si>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</si>
  <si>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</si>
  <si>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</si>
  <si>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</si>
  <si>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</si>
  <si>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</si>
  <si>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</si>
  <si>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</si>
  <si>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</si>
  <si>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</si>
  <si>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</si>
  <si>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</si>
  <si>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</si>
  <si>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</si>
  <si>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</si>
  <si>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</si>
  <si>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</si>
  <si>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</si>
  <si>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</si>
  <si>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</si>
  <si>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</si>
  <si>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</si>
  <si>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</si>
  <si>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</si>
  <si>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</si>
  <si>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</si>
  <si>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</si>
  <si>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</si>
  <si>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</si>
  <si>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</si>
  <si>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</si>
  <si>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</si>
  <si>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</si>
  <si>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</si>
  <si>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</si>
  <si>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</si>
  <si>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</si>
  <si>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</si>
  <si>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</si>
  <si>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</si>
  <si>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</si>
  <si>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</si>
  <si>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</si>
  <si>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</si>
  <si>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</si>
  <si>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</si>
  <si>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</si>
  <si>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</si>
  <si>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</si>
  <si>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</si>
  <si>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</si>
  <si>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</si>
  <si>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</si>
  <si>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</si>
  <si>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</si>
  <si>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</si>
  <si>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</si>
  <si>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</si>
  <si>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</si>
  <si>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</si>
  <si>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</si>
  <si>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</si>
  <si>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</si>
  <si>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</si>
  <si>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</si>
  <si>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</si>
  <si>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</si>
  <si>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</si>
  <si>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</si>
  <si>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</si>
  <si>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</si>
  <si>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</si>
  <si>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</si>
  <si>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</si>
  <si>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</si>
  <si>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</si>
  <si>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</si>
  <si>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</si>
  <si>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</si>
  <si>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</si>
  <si>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</si>
  <si>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</si>
  <si>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</si>
  <si>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</si>
  <si>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</si>
  <si>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</si>
  <si>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</si>
  <si>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</si>
  <si>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</si>
  <si>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</si>
  <si>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</si>
  <si>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</si>
  <si>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</si>
  <si>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</si>
  <si>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</si>
  <si>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</si>
  <si>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</si>
  <si>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</si>
  <si>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</si>
  <si>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</si>
  <si>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</si>
  <si>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</si>
  <si>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</si>
  <si>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</si>
  <si>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</si>
  <si>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</si>
  <si>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</si>
  <si>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</si>
  <si>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</si>
  <si>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</si>
  <si>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</si>
  <si>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</si>
  <si>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</si>
  <si>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</si>
  <si>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</si>
  <si>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</si>
  <si>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</si>
  <si>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</si>
  <si>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</si>
  <si>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</si>
  <si>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</si>
  <si>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</si>
  <si>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</si>
  <si>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</si>
  <si>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</si>
  <si>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</si>
  <si>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</si>
  <si>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</si>
  <si>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</si>
  <si>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</si>
  <si>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</si>
  <si>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</si>
  <si>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</si>
  <si>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</si>
  <si>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</si>
  <si>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</si>
  <si>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</si>
  <si>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</si>
  <si>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</si>
  <si>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</si>
  <si>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</si>
  <si>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</si>
  <si>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</si>
  <si>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</si>
  <si>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</si>
  <si>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</si>
  <si>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</si>
  <si>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</si>
  <si>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</si>
  <si>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</si>
  <si>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</si>
  <si>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</si>
  <si>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</si>
  <si>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</si>
  <si>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</si>
  <si>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</si>
  <si>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</si>
  <si>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</si>
  <si>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</si>
  <si>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</si>
  <si>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</si>
  <si>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</si>
  <si>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</si>
  <si>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</si>
  <si>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</si>
  <si>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</si>
  <si>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</si>
  <si>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</si>
  <si>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</si>
  <si>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</si>
  <si>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</si>
  <si>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</si>
  <si>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</si>
  <si>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</si>
  <si>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</si>
  <si>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</si>
  <si>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</si>
  <si>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</si>
  <si>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</si>
  <si>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</si>
  <si>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</si>
  <si>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</si>
  <si>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</si>
  <si>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</si>
  <si>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</si>
  <si>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</si>
  <si>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</si>
  <si>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</si>
  <si>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</si>
  <si>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</si>
  <si>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</si>
  <si>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</si>
  <si>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</si>
  <si>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</si>
  <si>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</si>
  <si>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</si>
  <si>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</si>
  <si>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</si>
  <si>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</si>
  <si>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</si>
  <si>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</si>
  <si>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</si>
  <si>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</si>
  <si>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</si>
  <si>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</si>
  <si>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</si>
  <si>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</si>
  <si>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</si>
  <si>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</si>
  <si>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</si>
  <si>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</si>
  <si>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</si>
  <si>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</si>
  <si>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</si>
  <si>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</si>
  <si>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</si>
  <si>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</si>
  <si>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</si>
  <si>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</si>
  <si>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</si>
  <si>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</si>
  <si>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</si>
  <si>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</si>
  <si>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</si>
  <si>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</si>
  <si>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</si>
  <si>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</si>
  <si>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</si>
  <si>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</si>
  <si>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</si>
  <si>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</si>
  <si>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</si>
  <si>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</si>
  <si>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</si>
  <si>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</si>
  <si>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</si>
  <si>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</si>
  <si>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</si>
  <si>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</si>
  <si>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</si>
  <si>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</si>
  <si>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</si>
  <si>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</si>
  <si>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</si>
  <si>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</si>
  <si>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</si>
  <si>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</si>
  <si>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</si>
  <si>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</si>
  <si>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</si>
  <si>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</si>
  <si>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</si>
  <si>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</si>
  <si>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</si>
  <si>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</si>
  <si>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</si>
  <si>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</si>
  <si>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</si>
  <si>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</si>
  <si>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</si>
  <si>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</si>
  <si>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</si>
  <si>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</si>
  <si>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</si>
  <si>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</si>
  <si>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</si>
  <si>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</si>
  <si>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</si>
  <si>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</si>
  <si>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</si>
  <si>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</si>
  <si>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</si>
  <si>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</si>
  <si>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</si>
  <si>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</si>
  <si>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</si>
  <si>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</si>
  <si>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</si>
  <si>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</si>
  <si>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</si>
  <si>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</si>
  <si>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</si>
  <si>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</si>
  <si>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</si>
  <si>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</si>
  <si>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</si>
  <si>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</si>
  <si>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</si>
  <si>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</si>
  <si>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</si>
  <si>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</si>
  <si>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</si>
  <si>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</si>
  <si>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</si>
  <si>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</si>
  <si>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</si>
  <si>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</si>
  <si>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</si>
  <si>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</si>
  <si>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</si>
  <si>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</si>
  <si>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</si>
  <si>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</si>
  <si>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</si>
  <si>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</si>
  <si>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</si>
  <si>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</si>
  <si>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</si>
  <si>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</si>
  <si>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</si>
  <si>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</si>
  <si>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</si>
  <si>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</si>
  <si>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</si>
  <si>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</si>
  <si>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</si>
  <si>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</si>
  <si>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</si>
  <si>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</si>
  <si>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</si>
  <si>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</si>
  <si>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</si>
  <si>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</si>
  <si>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</si>
  <si>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</si>
  <si>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</si>
  <si>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</si>
  <si>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</si>
  <si>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</si>
  <si>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</si>
  <si>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</si>
  <si>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</si>
  <si>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</si>
  <si>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</si>
  <si>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</si>
  <si>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</si>
  <si>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</si>
  <si>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</si>
  <si>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</si>
  <si>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</si>
  <si>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</si>
  <si>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</si>
  <si>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</si>
  <si>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</si>
  <si>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</si>
  <si>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</si>
  <si>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</si>
  <si>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</si>
  <si>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</si>
  <si>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</si>
  <si>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</si>
  <si>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</si>
  <si>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</si>
  <si>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</si>
  <si>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</si>
  <si>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</si>
  <si>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</si>
  <si>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</si>
  <si>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</si>
  <si>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</si>
  <si>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</si>
  <si>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</si>
  <si>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</si>
  <si>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</si>
  <si>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</si>
  <si>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</si>
  <si>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</si>
  <si>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</si>
  <si>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</si>
  <si>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</si>
  <si>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</si>
  <si>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</si>
  <si>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</si>
  <si>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</si>
  <si>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</si>
  <si>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</si>
  <si>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</si>
  <si>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</si>
  <si>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</si>
  <si>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</si>
  <si>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</si>
  <si>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</si>
  <si>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</si>
  <si>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</si>
  <si>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</si>
  <si>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</si>
  <si>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</si>
  <si>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</si>
  <si>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</si>
  <si>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</si>
  <si>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</si>
  <si>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</si>
  <si>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</si>
  <si>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</si>
  <si>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</si>
  <si>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</si>
  <si>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</si>
  <si>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</si>
  <si>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</si>
  <si>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</si>
  <si>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</si>
  <si>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</si>
  <si>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</si>
  <si>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</si>
  <si>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</si>
  <si>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</si>
  <si>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</si>
  <si>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</si>
  <si>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</si>
  <si>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</si>
  <si>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</si>
  <si>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</si>
  <si>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</si>
  <si>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</si>
  <si>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</si>
  <si>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</si>
  <si>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</si>
  <si>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</si>
  <si>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</si>
  <si>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</si>
  <si>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</si>
  <si>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</si>
  <si>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</si>
  <si>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</si>
  <si>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</si>
  <si>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</si>
  <si>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</si>
  <si>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</si>
  <si>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</si>
  <si>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</si>
  <si>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</si>
  <si>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</si>
  <si>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</si>
  <si>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</si>
  <si>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</si>
  <si>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</si>
  <si>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</si>
  <si>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</si>
  <si>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</si>
  <si>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</si>
  <si>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</si>
  <si>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</si>
  <si>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</si>
  <si>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</si>
  <si>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</si>
  <si>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</si>
  <si>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</si>
  <si>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</si>
  <si>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</si>
  <si>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</si>
  <si>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</si>
  <si>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</si>
  <si>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</si>
  <si>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</si>
  <si>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</si>
  <si>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</si>
  <si>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</si>
  <si>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</si>
  <si>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</si>
  <si>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</si>
  <si>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</si>
  <si>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</si>
  <si>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</si>
  <si>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</si>
  <si>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</si>
  <si>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</si>
  <si>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</si>
  <si>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</si>
  <si>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</si>
  <si>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</si>
  <si>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</si>
  <si>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</si>
  <si>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</si>
  <si>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</si>
  <si>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</si>
  <si>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</si>
  <si>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</si>
  <si>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</si>
  <si>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</si>
  <si>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</si>
  <si>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</si>
  <si>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</si>
  <si>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</si>
  <si>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</si>
  <si>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</si>
  <si>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</si>
  <si>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</si>
  <si>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</si>
  <si>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</si>
  <si>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</si>
  <si>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</si>
  <si>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</si>
  <si>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</si>
  <si>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</si>
  <si>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</si>
  <si>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</si>
  <si>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</si>
  <si>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</si>
  <si>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</si>
  <si>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</si>
  <si>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</si>
  <si>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</si>
  <si>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</si>
  <si>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</si>
  <si>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</si>
  <si>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</si>
  <si>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</si>
  <si>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</si>
  <si>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</si>
  <si>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</si>
  <si>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</si>
  <si>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</si>
  <si>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</si>
  <si>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</si>
  <si>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</si>
  <si>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</si>
  <si>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</si>
  <si>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</si>
  <si>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</si>
  <si>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</si>
  <si>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</si>
  <si>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</si>
  <si>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</si>
  <si>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</si>
  <si>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</si>
  <si>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</si>
  <si>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</si>
  <si>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</si>
  <si>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</si>
  <si>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</si>
  <si>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</si>
  <si>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</si>
  <si>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</si>
  <si>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</si>
  <si>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</si>
  <si>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</si>
  <si>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</si>
  <si>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</si>
  <si>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</si>
  <si>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</si>
  <si>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</si>
  <si>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</si>
  <si>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</si>
  <si>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</si>
  <si>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</si>
  <si>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</si>
  <si>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</si>
  <si>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</si>
  <si>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</si>
  <si>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</si>
  <si>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</si>
  <si>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</si>
  <si>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</si>
  <si>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</si>
  <si>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</si>
  <si>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</si>
  <si>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</si>
  <si>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</si>
  <si>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</si>
  <si>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</si>
  <si>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</si>
  <si>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</si>
  <si>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</si>
  <si>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</si>
  <si>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</si>
  <si>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</si>
  <si>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</si>
  <si>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</si>
  <si>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</si>
  <si>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</si>
  <si>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</si>
  <si>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</si>
  <si>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</si>
  <si>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</si>
  <si>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</si>
  <si>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</si>
  <si>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</si>
  <si>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</si>
  <si>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</si>
  <si>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</si>
  <si>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</si>
  <si>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</si>
  <si>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</si>
  <si>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</si>
  <si>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</si>
  <si>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</si>
  <si>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</si>
  <si>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</si>
  <si>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</si>
  <si>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</si>
  <si>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</si>
  <si>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</si>
  <si>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</si>
  <si>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</si>
  <si>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</si>
  <si>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</si>
  <si>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</si>
  <si>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</si>
  <si>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</si>
  <si>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</si>
  <si>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</si>
  <si>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</si>
  <si>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</si>
  <si>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</si>
  <si>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</si>
  <si>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</si>
  <si>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</si>
  <si>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</si>
  <si>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</si>
  <si>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</si>
  <si>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</si>
  <si>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</si>
  <si>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</si>
  <si>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</si>
  <si>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</si>
  <si>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</si>
  <si>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</si>
  <si>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</si>
  <si>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</si>
  <si>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</si>
  <si>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</si>
  <si>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</si>
  <si>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</si>
  <si>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</si>
  <si>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</si>
  <si>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</si>
  <si>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</si>
  <si>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</si>
  <si>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</si>
  <si>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</si>
  <si>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</si>
  <si>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</si>
  <si>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</si>
  <si>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</si>
  <si>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</si>
  <si>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</si>
  <si>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</si>
  <si>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</si>
  <si>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</si>
  <si>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</si>
  <si>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</si>
  <si>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</si>
  <si>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</si>
  <si>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</si>
  <si>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</si>
  <si>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</si>
  <si>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</si>
  <si>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</si>
  <si>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</si>
  <si>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</si>
  <si>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</si>
  <si>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</si>
  <si>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</si>
  <si>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</si>
  <si>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</si>
  <si>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</si>
  <si>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</si>
  <si>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</si>
  <si>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</si>
  <si>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</si>
  <si>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</si>
  <si>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</si>
  <si>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</si>
  <si>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</si>
  <si>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</si>
  <si>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</si>
  <si>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</si>
  <si>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</si>
  <si>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</si>
  <si>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</si>
  <si>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</si>
  <si>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</si>
  <si>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</si>
  <si>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</si>
  <si>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</si>
  <si>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</si>
  <si>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</si>
  <si>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</si>
  <si>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</si>
  <si>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</si>
  <si>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</si>
  <si>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</si>
  <si>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</si>
  <si>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</si>
  <si>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</si>
  <si>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</si>
  <si>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</si>
  <si>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</si>
  <si>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</si>
  <si>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</si>
  <si>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</si>
  <si>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</si>
  <si>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</si>
  <si>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</si>
  <si>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</si>
  <si>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</si>
  <si>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</si>
  <si>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</si>
  <si>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</si>
  <si>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</si>
  <si>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</si>
  <si>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</si>
  <si>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</si>
  <si>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</si>
  <si>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</si>
  <si>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</si>
  <si>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</si>
  <si>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</si>
  <si>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</si>
  <si>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</si>
  <si>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</si>
  <si>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</si>
  <si>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</si>
  <si>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</si>
  <si>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</si>
  <si>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</si>
  <si>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</si>
  <si>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</si>
  <si>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</si>
  <si>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</si>
  <si>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</si>
  <si>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</si>
  <si>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</si>
  <si>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</si>
  <si>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</si>
  <si>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</si>
  <si>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</si>
  <si>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</si>
  <si>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</si>
  <si>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</si>
  <si>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</si>
  <si>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</si>
  <si>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</si>
  <si>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</si>
  <si>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</si>
  <si>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</si>
  <si>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</si>
  <si>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</si>
  <si>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</si>
  <si>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</si>
  <si>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</si>
  <si>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</si>
  <si>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</si>
  <si>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</si>
  <si>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</si>
  <si>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</si>
  <si>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</si>
  <si>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</si>
  <si>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</si>
  <si>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</si>
  <si>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</si>
  <si>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</si>
  <si>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</si>
  <si>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</si>
  <si>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</si>
  <si>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</si>
  <si>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</si>
  <si>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</si>
  <si>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</si>
  <si>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</si>
  <si>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</si>
  <si>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</si>
  <si>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</si>
  <si>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</si>
  <si>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</si>
  <si>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</si>
  <si>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</si>
  <si>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</si>
  <si>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</si>
  <si>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</si>
  <si>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</si>
  <si>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</si>
  <si>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</si>
  <si>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</si>
  <si>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</si>
  <si>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</si>
  <si>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</si>
  <si>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</si>
  <si>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</si>
  <si>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</si>
  <si>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</si>
  <si>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</si>
  <si>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</si>
  <si>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</si>
  <si>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</si>
  <si>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</si>
  <si>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</si>
  <si>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</si>
  <si>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</si>
  <si>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</si>
  <si>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</si>
  <si>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</si>
  <si>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</si>
  <si>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</si>
  <si>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</si>
  <si>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</si>
  <si>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</si>
  <si>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</si>
  <si>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</si>
  <si>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</si>
  <si>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</si>
  <si>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</si>
  <si>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</si>
  <si>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</si>
  <si>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</si>
  <si>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</si>
  <si>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</si>
  <si>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</si>
  <si>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</si>
  <si>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</si>
  <si>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</si>
  <si>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</si>
  <si>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</si>
  <si>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</si>
  <si>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</si>
  <si>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</si>
  <si>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</si>
  <si>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</si>
  <si>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</si>
  <si>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</si>
  <si>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</si>
  <si>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</si>
  <si>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</si>
  <si>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</si>
  <si>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</si>
  <si>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</si>
  <si>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</si>
  <si>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</si>
  <si>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</si>
  <si>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</si>
  <si>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</si>
  <si>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</si>
  <si>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</si>
  <si>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</si>
  <si>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</si>
  <si>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</si>
  <si>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</si>
  <si>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</si>
  <si>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</si>
  <si>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</si>
  <si>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</si>
  <si>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</si>
  <si>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</si>
  <si>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</si>
  <si>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</si>
  <si>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</si>
  <si>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</si>
  <si>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</si>
  <si>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</si>
  <si>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</si>
  <si>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</si>
  <si>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</si>
  <si>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</si>
  <si>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</si>
  <si>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</si>
  <si>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</si>
  <si>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</si>
  <si>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</si>
  <si>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</si>
  <si>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</si>
  <si>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</si>
  <si>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</si>
  <si>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</si>
  <si>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</si>
  <si>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</si>
  <si>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</si>
  <si>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</si>
  <si>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</si>
  <si>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</si>
  <si>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</si>
  <si>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</si>
  <si>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</si>
  <si>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</si>
  <si>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</si>
  <si>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</si>
  <si>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</si>
  <si>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</si>
  <si>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</si>
  <si>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</si>
  <si>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</si>
  <si>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</si>
  <si>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</si>
  <si>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</si>
  <si>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</si>
  <si>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</si>
  <si>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</si>
  <si>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</si>
  <si>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</si>
  <si>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</si>
  <si>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</si>
  <si>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</si>
  <si>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</si>
  <si>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</si>
  <si>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</si>
  <si>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</si>
  <si>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</si>
  <si>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</si>
  <si>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</si>
  <si>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</si>
  <si>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</si>
  <si>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</si>
  <si>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</si>
  <si>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</si>
  <si>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</si>
  <si>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</si>
  <si>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</si>
  <si>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</si>
  <si>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</si>
  <si>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</si>
  <si>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</si>
  <si>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</si>
  <si>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</si>
  <si>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</si>
  <si>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</si>
  <si>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</si>
  <si>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</si>
  <si>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</si>
  <si>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</si>
  <si>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</si>
  <si>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</si>
  <si>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</si>
  <si>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</si>
  <si>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</si>
  <si>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</si>
  <si>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</si>
  <si>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</si>
  <si>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</si>
  <si>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</si>
  <si>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</si>
  <si>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</si>
  <si>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</si>
  <si>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</si>
  <si>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</si>
  <si>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</si>
  <si>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</si>
  <si>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</si>
  <si>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</si>
  <si>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</si>
  <si>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</si>
  <si>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</si>
  <si>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</si>
  <si>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</si>
  <si>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</si>
  <si>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</si>
  <si>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</si>
  <si>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</si>
  <si>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</si>
  <si>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</si>
  <si>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</si>
  <si>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</si>
  <si>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</si>
  <si>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</si>
  <si>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</si>
  <si>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</si>
  <si>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</si>
  <si>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</si>
  <si>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</si>
  <si>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</si>
  <si>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</si>
  <si>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</si>
  <si>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</si>
  <si>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</si>
  <si>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</si>
  <si>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</si>
  <si>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</si>
  <si>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</si>
  <si>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</si>
  <si>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</si>
  <si>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</si>
  <si>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</si>
  <si>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</si>
  <si>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</si>
  <si>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</si>
  <si>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</si>
  <si>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</si>
  <si>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</si>
  <si>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</si>
  <si>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</si>
  <si>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</si>
  <si>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</si>
  <si>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</si>
  <si>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</si>
  <si>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</si>
  <si>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</si>
  <si>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</si>
  <si>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</si>
  <si>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</si>
  <si>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</si>
  <si>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</si>
  <si>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</si>
  <si>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</si>
  <si>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</si>
  <si>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</si>
  <si>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</si>
  <si>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</si>
  <si>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</si>
  <si>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</si>
  <si>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</si>
  <si>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</si>
  <si>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</si>
  <si>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</si>
  <si>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</si>
  <si>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</si>
  <si>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</si>
  <si>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</si>
  <si>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</si>
  <si>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</si>
  <si>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</si>
  <si>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</si>
  <si>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</si>
  <si>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</si>
  <si>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</si>
  <si>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</si>
  <si>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</si>
  <si>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</si>
  <si>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</si>
  <si>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</si>
  <si>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</si>
  <si>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</si>
  <si>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</si>
  <si>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</si>
  <si>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</si>
  <si>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</si>
  <si>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</si>
  <si>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</si>
  <si>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</si>
  <si>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</si>
  <si>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</si>
  <si>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</si>
  <si>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</si>
  <si>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</si>
  <si>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</si>
  <si>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</si>
  <si>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</si>
  <si>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</si>
  <si>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</si>
  <si>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</si>
  <si>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</si>
  <si>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</si>
  <si>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</si>
  <si>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</si>
  <si>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</si>
  <si>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</si>
  <si>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</si>
  <si>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</si>
  <si>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</si>
  <si>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</si>
  <si>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</si>
  <si>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</si>
  <si>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</si>
  <si>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</si>
  <si>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</si>
  <si>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</si>
  <si>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</si>
  <si>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</si>
  <si>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</si>
  <si>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</si>
  <si>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</si>
  <si>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</si>
  <si>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</si>
  <si>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</si>
  <si>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</si>
  <si>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</si>
  <si>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</si>
  <si>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</si>
  <si>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</si>
  <si>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</si>
  <si>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</si>
  <si>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</si>
  <si>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</si>
  <si>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</si>
  <si>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</si>
  <si>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</si>
  <si>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</si>
  <si>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</si>
  <si>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</si>
  <si>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</si>
  <si>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</si>
  <si>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</si>
  <si>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</si>
  <si>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</si>
  <si>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</si>
  <si>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</si>
  <si>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</si>
  <si>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</si>
  <si>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</si>
  <si>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</si>
  <si>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</si>
  <si>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</si>
  <si>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</si>
  <si>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</si>
  <si>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</si>
  <si>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</si>
  <si>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</si>
  <si>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</si>
  <si>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</si>
  <si>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</si>
  <si>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</si>
  <si>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</si>
  <si>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</si>
  <si>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</si>
  <si>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</si>
  <si>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</si>
  <si>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</si>
  <si>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</si>
  <si>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</si>
  <si>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</si>
  <si>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</si>
  <si>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</si>
  <si>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</si>
  <si>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</si>
  <si>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</si>
  <si>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</si>
  <si>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</si>
  <si>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</si>
  <si>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</si>
  <si>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</si>
  <si>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</si>
  <si>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</si>
  <si>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</si>
  <si>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</si>
  <si>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</si>
  <si>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</si>
  <si>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</si>
  <si>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</si>
  <si>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</si>
  <si>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</si>
  <si>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</si>
  <si>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</si>
  <si>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</si>
  <si>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</si>
  <si>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</si>
  <si>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</si>
  <si>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</si>
  <si>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</si>
  <si>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</si>
  <si>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</si>
  <si>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</si>
  <si>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</si>
  <si>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</si>
  <si>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</si>
  <si>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</si>
  <si>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</si>
  <si>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</si>
  <si>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</si>
  <si>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</si>
  <si>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</si>
  <si>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</si>
  <si>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</si>
  <si>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</si>
  <si>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</si>
  <si>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</si>
  <si>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</si>
  <si>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</si>
  <si>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</si>
  <si>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</si>
  <si>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</si>
  <si>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</si>
  <si>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</si>
  <si>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</si>
  <si>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</si>
  <si>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</si>
  <si>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</si>
  <si>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</si>
  <si>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</si>
  <si>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</si>
  <si>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</si>
  <si>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</si>
  <si>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</si>
  <si>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</si>
  <si>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</si>
  <si>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</si>
  <si>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</si>
  <si>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</si>
  <si>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</si>
  <si>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</si>
  <si>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</si>
  <si>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</si>
  <si>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</si>
  <si>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</si>
  <si>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</si>
  <si>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</si>
  <si>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</si>
  <si>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</si>
  <si>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</si>
  <si>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</si>
  <si>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</si>
  <si>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</si>
  <si>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</si>
  <si>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</si>
  <si>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</si>
  <si>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</si>
  <si>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</si>
  <si>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</si>
  <si>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</si>
  <si>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</si>
  <si>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</si>
  <si>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</si>
  <si>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</si>
  <si>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</si>
  <si>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</si>
  <si>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</si>
  <si>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</si>
  <si>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</si>
  <si>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</si>
  <si>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</si>
  <si>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</si>
  <si>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</si>
  <si>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</si>
  <si>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</si>
  <si>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</si>
  <si>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</si>
  <si>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</si>
  <si>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</si>
  <si>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</si>
  <si>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</si>
  <si>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</si>
  <si>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</si>
  <si>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</si>
  <si>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</si>
  <si>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</si>
  <si>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</si>
  <si>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</si>
  <si>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</si>
  <si>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</si>
  <si>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</si>
  <si>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</si>
  <si>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</si>
  <si>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</si>
  <si>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</si>
  <si>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</si>
  <si>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</si>
  <si>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</si>
  <si>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</si>
  <si>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</si>
  <si>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</si>
  <si>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</si>
  <si>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</si>
  <si>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</si>
  <si>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</si>
  <si>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</si>
  <si>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</si>
  <si>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</si>
  <si>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</si>
  <si>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</si>
  <si>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</si>
  <si>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</si>
  <si>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</si>
  <si>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</si>
  <si>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</si>
  <si>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</si>
  <si>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</si>
  <si>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</si>
  <si>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</si>
  <si>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</si>
  <si>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</si>
  <si>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</si>
  <si>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</si>
  <si>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</si>
  <si>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</si>
  <si>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</si>
  <si>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</si>
  <si>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</si>
  <si>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</si>
  <si>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</si>
  <si>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</si>
  <si>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</si>
  <si>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</si>
  <si>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</si>
  <si>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</si>
  <si>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</si>
  <si>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</si>
  <si>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</si>
  <si>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</si>
  <si>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</si>
  <si>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</si>
  <si>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</si>
  <si>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</si>
  <si>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</si>
  <si>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</si>
  <si>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</si>
  <si>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</si>
  <si>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</si>
  <si>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</si>
  <si>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</si>
  <si>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</si>
  <si>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</si>
  <si>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</si>
  <si>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</si>
  <si>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</si>
  <si>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</si>
  <si>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</si>
  <si>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</si>
  <si>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</si>
  <si>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</si>
  <si>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</si>
  <si>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</si>
  <si>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</si>
  <si>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</si>
  <si>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</si>
  <si>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</si>
  <si>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</si>
  <si>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</si>
  <si>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</si>
  <si>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</si>
  <si>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</si>
  <si>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</si>
  <si>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</si>
  <si>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</si>
  <si>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</si>
  <si>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</si>
  <si>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</si>
  <si>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</si>
  <si>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</si>
  <si>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</si>
  <si>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</si>
  <si>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</si>
  <si>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</si>
  <si>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</si>
  <si>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</si>
  <si>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</si>
  <si>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</si>
  <si>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</si>
  <si>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</si>
  <si>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</si>
  <si>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</si>
  <si>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</si>
  <si>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</si>
  <si>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</si>
  <si>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</si>
  <si>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</si>
  <si>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</si>
  <si>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</si>
  <si>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</si>
  <si>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</si>
  <si>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</si>
  <si>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</si>
  <si>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</si>
  <si>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</si>
  <si>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</si>
  <si>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</si>
  <si>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</si>
  <si>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</si>
  <si>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</si>
  <si>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</si>
  <si>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</si>
  <si>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</si>
  <si>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</si>
  <si>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</si>
  <si>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</si>
  <si>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</si>
  <si>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</si>
  <si>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</si>
  <si>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</si>
  <si>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</si>
  <si>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</si>
  <si>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</si>
  <si>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</si>
  <si>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</si>
  <si>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</si>
  <si>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</si>
  <si>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</si>
  <si>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</si>
  <si>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</si>
  <si>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</si>
  <si>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</si>
  <si>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</si>
  <si>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</si>
  <si>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</si>
  <si>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</si>
  <si>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</si>
  <si>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</si>
  <si>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</si>
  <si>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</si>
  <si>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</si>
  <si>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</si>
  <si>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</si>
  <si>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</si>
  <si>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</si>
  <si>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</si>
  <si>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</si>
  <si>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</si>
  <si>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</si>
  <si>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</si>
  <si>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</si>
  <si>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</si>
  <si>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</si>
  <si>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</si>
  <si>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</si>
  <si>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</si>
  <si>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</si>
  <si>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</si>
  <si>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</si>
  <si>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</si>
  <si>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</si>
  <si>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</si>
  <si>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</si>
  <si>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</si>
  <si>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</si>
  <si>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</si>
  <si>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</si>
  <si>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</si>
  <si>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</si>
  <si>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</si>
  <si>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</si>
  <si>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</si>
  <si>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</si>
  <si>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</si>
  <si>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</si>
  <si>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</si>
  <si>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</si>
  <si>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</si>
  <si>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</si>
  <si>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</si>
  <si>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</si>
  <si>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</si>
  <si>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</si>
  <si>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</si>
  <si>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</si>
  <si>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</si>
  <si>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</si>
  <si>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</si>
  <si>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</si>
  <si>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</si>
  <si>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</si>
  <si>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</si>
  <si>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</si>
  <si>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</si>
  <si>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</si>
  <si>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</si>
  <si>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</si>
  <si>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</si>
  <si>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</si>
  <si>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</si>
  <si>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</si>
  <si>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</si>
  <si>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</si>
  <si>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</si>
  <si>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</si>
  <si>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</si>
  <si>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</si>
  <si>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</si>
  <si>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</si>
  <si>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</si>
  <si>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</si>
  <si>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</si>
  <si>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</si>
  <si>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</si>
  <si>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</si>
  <si>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</si>
  <si>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</si>
  <si>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</si>
  <si>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</si>
  <si>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</si>
  <si>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</si>
  <si>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</si>
  <si>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</si>
  <si>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</si>
  <si>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</si>
  <si>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</si>
  <si>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</si>
  <si>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</si>
  <si>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</si>
  <si>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</si>
  <si>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</si>
  <si>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</si>
  <si>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</si>
  <si>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</si>
  <si>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</si>
  <si>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</si>
  <si>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</si>
  <si>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</si>
  <si>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</si>
  <si>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</si>
  <si>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</si>
  <si>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</si>
  <si>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</si>
  <si>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</si>
  <si>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</si>
  <si>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</si>
  <si>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</si>
  <si>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</si>
  <si>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</si>
  <si>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</si>
  <si>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</si>
  <si>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</si>
  <si>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</si>
  <si>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</si>
  <si>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</si>
  <si>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</si>
  <si>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</si>
  <si>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</si>
  <si>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</si>
  <si>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</si>
  <si>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</si>
  <si>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</si>
  <si>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</si>
  <si>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</si>
  <si>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</si>
  <si>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</si>
  <si>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</si>
  <si>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</si>
  <si>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</si>
  <si>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</si>
  <si>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</si>
  <si>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</si>
  <si>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</si>
  <si>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</si>
  <si>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</si>
  <si>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</si>
  <si>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</si>
  <si>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</si>
  <si>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</si>
  <si>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</si>
  <si>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</si>
  <si>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</si>
  <si>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</si>
  <si>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</si>
  <si>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</si>
  <si>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</si>
  <si>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</si>
  <si>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</si>
  <si>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</si>
  <si>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</si>
  <si>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</si>
  <si>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</si>
  <si>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</si>
  <si>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</si>
  <si>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</si>
  <si>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</si>
  <si>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</si>
  <si>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</si>
  <si>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</si>
  <si>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</si>
  <si>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</si>
  <si>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</si>
  <si>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</si>
  <si>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</si>
  <si>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</si>
  <si>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</si>
  <si>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</si>
  <si>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</si>
  <si>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</si>
  <si>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</si>
  <si>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</si>
  <si>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</si>
  <si>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</si>
  <si>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</si>
  <si>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</si>
  <si>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</si>
  <si>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</si>
  <si>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</si>
  <si>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</si>
  <si>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</si>
  <si>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</si>
  <si>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</si>
  <si>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</si>
  <si>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</si>
  <si>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</si>
  <si>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</si>
  <si>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</si>
  <si>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</si>
  <si>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</si>
  <si>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</si>
  <si>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</si>
  <si>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</si>
  <si>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</si>
  <si>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</si>
  <si>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</si>
  <si>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</si>
  <si>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</si>
  <si>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</si>
  <si>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</si>
  <si>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</si>
  <si>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</si>
  <si>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</si>
  <si>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</si>
  <si>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</si>
  <si>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</si>
  <si>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</si>
  <si>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</si>
  <si>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</si>
  <si>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</si>
  <si>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</si>
  <si>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</si>
  <si>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</si>
  <si>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</si>
  <si>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</si>
  <si>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</si>
  <si>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</si>
  <si>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</si>
  <si>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</si>
  <si>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</si>
  <si>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</si>
  <si>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</si>
  <si>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</si>
  <si>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</si>
  <si>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</si>
  <si>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</si>
  <si>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</si>
  <si>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</si>
  <si>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</si>
  <si>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</si>
  <si>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</si>
  <si>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</si>
  <si>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</si>
  <si>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</si>
  <si>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</si>
  <si>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</si>
  <si>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</si>
  <si>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</si>
  <si>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</si>
  <si>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</si>
  <si>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</si>
  <si>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</si>
  <si>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</si>
  <si>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</si>
  <si>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</si>
  <si>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</si>
  <si>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</si>
  <si>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</si>
  <si>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</si>
  <si>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</si>
  <si>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</si>
  <si>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</si>
  <si>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</si>
  <si>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</si>
  <si>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</si>
  <si>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</si>
  <si>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</si>
  <si>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</si>
  <si>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</si>
  <si>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</si>
  <si>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</si>
  <si>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</si>
  <si>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</si>
  <si>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</si>
  <si>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</si>
  <si>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</si>
  <si>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</si>
  <si>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</si>
  <si>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</si>
  <si>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</si>
  <si>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</si>
  <si>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</si>
  <si>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</si>
  <si>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</si>
  <si>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</si>
  <si>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</si>
  <si>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</si>
  <si>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</si>
  <si>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</si>
  <si>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</si>
  <si>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</si>
  <si>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</si>
  <si>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</si>
  <si>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</si>
  <si>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</si>
  <si>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</si>
  <si>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</si>
  <si>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</si>
  <si>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</si>
  <si>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</si>
  <si>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</si>
  <si>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</si>
  <si>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</si>
  <si>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</si>
  <si>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</si>
  <si>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</si>
  <si>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</si>
  <si>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</si>
  <si>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</si>
  <si>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</si>
  <si>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</si>
  <si>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</si>
  <si>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</si>
  <si>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</si>
  <si>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</si>
  <si>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</si>
  <si>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</si>
  <si>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</si>
  <si>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</si>
  <si>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</si>
  <si>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</si>
  <si>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</si>
  <si>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</si>
  <si>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</si>
  <si>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</si>
  <si>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</si>
  <si>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</si>
  <si>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</si>
  <si>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</si>
  <si>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</si>
  <si>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</si>
  <si>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</si>
  <si>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</si>
  <si>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</si>
  <si>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</si>
  <si>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</si>
  <si>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</si>
  <si>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</si>
  <si>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</si>
  <si>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</si>
  <si>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</si>
  <si>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</si>
  <si>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</si>
  <si>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</si>
  <si>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</si>
  <si>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</si>
  <si>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</si>
  <si>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</si>
  <si>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</si>
  <si>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</si>
  <si>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</si>
  <si>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</si>
  <si>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</si>
  <si>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</si>
  <si>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</si>
  <si>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</si>
  <si>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</si>
  <si>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</si>
  <si>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</si>
  <si>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</si>
  <si>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</si>
  <si>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</si>
  <si>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</si>
  <si>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</si>
  <si>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</si>
  <si>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</si>
  <si>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</si>
  <si>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</si>
  <si>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</si>
  <si>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</si>
  <si>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</si>
  <si>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</si>
  <si>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</si>
  <si>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</si>
  <si>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</si>
  <si>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</si>
  <si>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</si>
  <si>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</si>
  <si>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</si>
  <si>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</si>
  <si>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</si>
  <si>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</si>
  <si>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</si>
  <si>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</si>
  <si>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</si>
  <si>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</si>
  <si>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</si>
  <si>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</si>
  <si>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</si>
  <si>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</si>
  <si>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</si>
  <si>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</si>
  <si>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</si>
  <si>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</si>
  <si>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</si>
  <si>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</si>
  <si>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</si>
  <si>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</si>
  <si>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</si>
  <si>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</si>
  <si>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</si>
  <si>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</si>
  <si>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</si>
  <si>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</si>
  <si>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</si>
  <si>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</si>
  <si>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</si>
  <si>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</si>
  <si>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</si>
  <si>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</si>
  <si>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</si>
  <si>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</si>
  <si>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</si>
  <si>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</si>
  <si>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</si>
  <si>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</si>
  <si>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</si>
  <si>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</si>
  <si>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</si>
  <si>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</si>
  <si>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</si>
  <si>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</si>
  <si>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</si>
  <si>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</si>
  <si>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</si>
  <si>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</si>
  <si>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</si>
  <si>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</si>
  <si>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</si>
  <si>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</si>
  <si>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</si>
  <si>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</si>
  <si>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</si>
  <si>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</si>
  <si>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</si>
  <si>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</si>
  <si>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</si>
  <si>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</si>
  <si>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</si>
  <si>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</si>
  <si>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</si>
  <si>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</si>
  <si>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</si>
  <si>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</si>
  <si>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</si>
  <si>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</si>
  <si>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</si>
  <si>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</si>
  <si>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</si>
  <si>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</si>
  <si>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</si>
  <si>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</si>
  <si>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</si>
  <si>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</si>
  <si>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</si>
  <si>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</si>
  <si>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</si>
  <si>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</si>
  <si>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</si>
  <si>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</si>
  <si>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</si>
  <si>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</si>
  <si>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</si>
  <si>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</si>
  <si>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</si>
  <si>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</si>
  <si>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</si>
  <si>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</si>
  <si>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</si>
  <si>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</si>
  <si>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</si>
  <si>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</si>
  <si>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</si>
  <si>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</si>
  <si>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</si>
  <si>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</si>
  <si>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</si>
  <si>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</si>
  <si>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</si>
  <si>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</si>
  <si>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</si>
  <si>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</si>
  <si>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</si>
  <si>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</si>
  <si>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</si>
  <si>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</si>
  <si>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</si>
  <si>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</si>
  <si>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</si>
  <si>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</si>
  <si>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</si>
  <si>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</si>
  <si>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</si>
  <si>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</si>
  <si>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</si>
  <si>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</si>
  <si>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</si>
  <si>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</si>
  <si>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</si>
  <si>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</si>
  <si>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</si>
  <si>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</si>
  <si>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</si>
  <si>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</si>
  <si>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</si>
  <si>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</si>
  <si>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</si>
  <si>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</si>
  <si>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</si>
  <si>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</si>
  <si>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</si>
  <si>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</si>
  <si>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</si>
  <si>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</si>
  <si>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</si>
  <si>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</si>
  <si>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</si>
  <si>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</si>
  <si>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</si>
  <si>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</si>
  <si>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</si>
  <si>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</si>
  <si>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</si>
  <si>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</si>
  <si>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</si>
  <si>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</si>
  <si>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</si>
  <si>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</si>
  <si>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</si>
  <si>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</si>
  <si>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</si>
  <si>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</si>
  <si>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</si>
  <si>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</si>
  <si>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</si>
  <si>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</si>
  <si>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</si>
  <si>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</si>
  <si>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</si>
  <si>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</si>
  <si>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</si>
  <si>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</si>
  <si>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</si>
  <si>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</si>
  <si>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</si>
  <si>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</si>
  <si>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</si>
  <si>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</si>
  <si>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</si>
  <si>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</si>
  <si>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</si>
  <si>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</si>
  <si>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</si>
  <si>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</si>
  <si>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</si>
  <si>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</si>
  <si>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</si>
  <si>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</si>
  <si>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</si>
  <si>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</si>
  <si>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</si>
  <si>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</si>
  <si>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</si>
  <si>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</si>
  <si>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</si>
  <si>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</si>
  <si>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</si>
  <si>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</si>
  <si>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</si>
  <si>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</si>
  <si>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</si>
  <si>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</si>
  <si>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</si>
  <si>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</si>
  <si>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</si>
  <si>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</si>
  <si>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</si>
  <si>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</si>
  <si>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</si>
  <si>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</si>
  <si>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</si>
  <si>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</si>
  <si>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</si>
  <si>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</si>
  <si>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</si>
  <si>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</si>
  <si>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</si>
  <si>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</si>
  <si>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</si>
  <si>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</si>
  <si>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</si>
  <si>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</si>
  <si>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</si>
  <si>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</si>
  <si>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</si>
  <si>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</si>
  <si>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</si>
  <si>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</si>
  <si>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</si>
  <si>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</si>
  <si>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</si>
  <si>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</si>
  <si>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</si>
  <si>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</si>
  <si>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</si>
  <si>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</si>
  <si>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</si>
  <si>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</si>
  <si>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</si>
  <si>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</si>
  <si>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</si>
  <si>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</si>
  <si>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</si>
  <si>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</si>
  <si>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</si>
  <si>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</si>
  <si>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</si>
  <si>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</si>
  <si>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</si>
  <si>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</si>
  <si>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</si>
  <si>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</si>
  <si>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</si>
  <si>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</si>
  <si>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</si>
  <si>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</si>
  <si>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</si>
  <si>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</si>
  <si>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</si>
  <si>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</si>
  <si>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</si>
  <si>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</si>
  <si>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</si>
  <si>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</si>
  <si>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</si>
  <si>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</si>
  <si>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</si>
  <si>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</si>
  <si>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</si>
  <si>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</si>
  <si>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</si>
  <si>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</si>
  <si>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</si>
  <si>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</si>
  <si>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</si>
  <si>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</si>
  <si>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</si>
  <si>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</si>
  <si>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</si>
  <si>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</si>
  <si>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</si>
  <si>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</si>
  <si>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</si>
  <si>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</si>
  <si>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</si>
  <si>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</si>
  <si>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</si>
  <si>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</si>
  <si>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</si>
  <si>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</si>
  <si>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</si>
  <si>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</si>
  <si>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</si>
  <si>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</si>
  <si>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</si>
  <si>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</si>
  <si>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</si>
  <si>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</si>
  <si>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</si>
  <si>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</si>
  <si>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</si>
  <si>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</si>
  <si>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</si>
  <si>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</si>
  <si>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</si>
  <si>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</si>
  <si>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</si>
  <si>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</si>
  <si>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</si>
  <si>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</si>
  <si>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</si>
  <si>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</si>
  <si>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</si>
  <si>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</si>
  <si>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</si>
  <si>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</si>
  <si>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</si>
  <si>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</si>
  <si>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</si>
  <si>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</si>
  <si>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</si>
  <si>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</si>
  <si>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</si>
  <si>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</si>
  <si>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</si>
  <si>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</si>
  <si>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</si>
  <si>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</si>
  <si>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</si>
  <si>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</si>
  <si>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</si>
  <si>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</si>
  <si>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</si>
  <si>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</si>
  <si>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</si>
  <si>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</si>
  <si>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</si>
  <si>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</si>
  <si>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</si>
  <si>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</si>
  <si>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</si>
  <si>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</si>
  <si>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</si>
  <si>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</si>
  <si>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</si>
  <si>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</si>
  <si>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</si>
  <si>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</si>
  <si>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</si>
  <si>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</si>
  <si>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</si>
  <si>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</si>
  <si>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</si>
  <si>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</si>
  <si>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</si>
  <si>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</si>
  <si>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</si>
  <si>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</si>
  <si>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</si>
  <si>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</si>
  <si>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</si>
  <si>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</si>
  <si>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</si>
  <si>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</si>
  <si>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</si>
  <si>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</si>
  <si>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</si>
  <si>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</si>
  <si>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</si>
  <si>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</si>
  <si>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</si>
  <si>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</si>
  <si>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</si>
  <si>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</si>
  <si>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</si>
  <si>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</si>
  <si>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</si>
  <si>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</si>
  <si>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</si>
  <si>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</si>
  <si>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</si>
  <si>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</si>
  <si>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</si>
  <si>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</si>
  <si>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</si>
  <si>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</si>
  <si>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</si>
  <si>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</si>
  <si>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</si>
  <si>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</si>
  <si>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</si>
  <si>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</si>
  <si>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</si>
  <si>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</si>
  <si>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</si>
  <si>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</si>
  <si>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</si>
  <si>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</si>
  <si>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</si>
  <si>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</si>
  <si>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</si>
  <si>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</si>
  <si>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</si>
  <si>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</si>
  <si>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</si>
  <si>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</si>
  <si>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</si>
  <si>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</si>
  <si>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</si>
  <si>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</si>
  <si>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</si>
  <si>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</si>
  <si>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</si>
  <si>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</si>
  <si>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</si>
  <si>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</si>
  <si>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</si>
  <si>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</si>
  <si>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</si>
  <si>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</si>
  <si>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</si>
  <si>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</si>
  <si>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</si>
  <si>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</si>
  <si>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</si>
  <si>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</si>
  <si>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</si>
  <si>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</si>
  <si>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</si>
  <si>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</si>
  <si>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</si>
  <si>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</si>
  <si>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</si>
  <si>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</si>
  <si>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</si>
  <si>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</si>
  <si>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</si>
  <si>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</si>
  <si>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</si>
  <si>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</si>
  <si>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</si>
  <si>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</si>
  <si>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</si>
  <si>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</si>
  <si>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</si>
  <si>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</si>
  <si>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</si>
  <si>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</si>
  <si>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</si>
  <si>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</si>
  <si>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</si>
  <si>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</si>
  <si>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</si>
  <si>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</si>
  <si>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</si>
  <si>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</si>
  <si>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</si>
  <si>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</si>
  <si>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</si>
  <si>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</si>
  <si>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</si>
  <si>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</si>
  <si>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</si>
  <si>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</si>
  <si>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</si>
  <si>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</si>
  <si>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</si>
  <si>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</si>
  <si>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</si>
  <si>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</si>
  <si>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</si>
  <si>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</si>
  <si>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</si>
  <si>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</si>
  <si>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</si>
  <si>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</si>
  <si>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</si>
  <si>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</si>
  <si>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</si>
  <si>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</si>
  <si>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</si>
  <si>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</si>
  <si>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</si>
  <si>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</si>
  <si>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</si>
  <si>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</si>
  <si>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</si>
  <si>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</si>
  <si>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</si>
  <si>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</si>
  <si>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</si>
  <si>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</si>
  <si>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</si>
  <si>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</si>
  <si>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</si>
  <si>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</si>
  <si>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</si>
  <si>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</si>
  <si>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</si>
  <si>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</si>
  <si>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</si>
  <si>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</si>
  <si>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</si>
  <si>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</si>
  <si>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</si>
  <si>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</si>
  <si>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</si>
  <si>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</si>
  <si>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</si>
  <si>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</si>
  <si>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</si>
  <si>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</si>
  <si>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</si>
  <si>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</si>
  <si>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</si>
  <si>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</si>
  <si>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</si>
  <si>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</si>
  <si>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</si>
  <si>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</si>
  <si>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</si>
  <si>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</si>
  <si>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</si>
  <si>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</si>
  <si>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</si>
  <si>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</si>
  <si>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</si>
  <si>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</si>
  <si>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</si>
  <si>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</si>
  <si>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</si>
  <si>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</si>
  <si>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</si>
  <si>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</si>
  <si>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</si>
  <si>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</si>
  <si>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</si>
  <si>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</si>
  <si>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</si>
  <si>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</si>
  <si>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</si>
  <si>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</si>
  <si>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</si>
  <si>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</si>
  <si>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</si>
  <si>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</si>
  <si>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</si>
  <si>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</si>
  <si>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</si>
  <si>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</si>
  <si>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</si>
  <si>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</si>
  <si>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</si>
  <si>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</si>
  <si>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</si>
  <si>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</si>
  <si>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</si>
  <si>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</si>
  <si>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</si>
  <si>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</si>
  <si>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</si>
  <si>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</si>
  <si>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</si>
  <si>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</si>
  <si>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</si>
  <si>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</si>
  <si>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</si>
  <si>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</si>
  <si>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</si>
  <si>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</si>
  <si>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</si>
  <si>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</si>
  <si>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</si>
  <si>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</si>
  <si>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</si>
  <si>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</si>
  <si>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</si>
  <si>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</si>
  <si>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</si>
  <si>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</si>
  <si>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</si>
  <si>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</si>
  <si>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</si>
  <si>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</si>
  <si>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</si>
  <si>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</si>
  <si>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</si>
  <si>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</si>
  <si>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</si>
  <si>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</si>
  <si>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</si>
  <si>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</si>
  <si>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</si>
  <si>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</si>
  <si>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</si>
  <si>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</si>
  <si>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</si>
  <si>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</si>
  <si>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</si>
  <si>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</si>
  <si>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</si>
  <si>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</si>
  <si>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</si>
  <si>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</si>
  <si>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</si>
  <si>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</si>
  <si>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</si>
  <si>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</si>
  <si>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</si>
  <si>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</si>
  <si>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</si>
  <si>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</si>
  <si>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</si>
  <si>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</si>
  <si>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</si>
  <si>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</si>
  <si>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</si>
  <si>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</si>
  <si>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</si>
  <si>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</si>
  <si>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</si>
  <si>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</si>
  <si>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</si>
  <si>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</si>
  <si>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</si>
  <si>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</si>
  <si>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</si>
  <si>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</si>
  <si>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</si>
  <si>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</si>
  <si>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</si>
  <si>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</si>
  <si>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</si>
  <si>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</si>
  <si>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</si>
  <si>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</si>
  <si>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</si>
  <si>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</si>
  <si>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</si>
  <si>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</si>
  <si>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</si>
  <si>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</si>
  <si>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</si>
  <si>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</si>
  <si>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</si>
  <si>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</si>
  <si>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</si>
  <si>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</si>
  <si>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</si>
  <si>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</si>
  <si>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</si>
  <si>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</si>
  <si>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</si>
  <si>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</si>
  <si>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</si>
  <si>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</si>
  <si>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</si>
  <si>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</si>
  <si>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</si>
  <si>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</si>
  <si>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</si>
  <si>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</si>
  <si>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</si>
  <si>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</si>
  <si>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</si>
  <si>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</si>
  <si>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</si>
  <si>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</si>
  <si>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</si>
  <si>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</si>
  <si>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</si>
  <si>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</si>
  <si>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</si>
  <si>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</si>
  <si>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</si>
  <si>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</si>
  <si>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</si>
  <si>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</si>
  <si>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</si>
  <si>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</si>
  <si>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</si>
  <si>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</si>
  <si>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</si>
  <si>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</si>
  <si>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</si>
  <si>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</si>
  <si>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</si>
  <si>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</si>
  <si>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</si>
  <si>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</si>
  <si>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</si>
  <si>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</si>
  <si>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</si>
  <si>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</si>
  <si>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</si>
  <si>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</si>
  <si>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</si>
  <si>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</si>
  <si>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</si>
  <si>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</si>
  <si>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</si>
  <si>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</si>
  <si>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</si>
  <si>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</si>
  <si>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</si>
  <si>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</si>
  <si>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</si>
  <si>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</si>
  <si>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</si>
  <si>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</si>
  <si>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</si>
  <si>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</si>
  <si>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</si>
  <si>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</si>
  <si>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</si>
  <si>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</si>
  <si>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</si>
  <si>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</si>
  <si>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</si>
  <si>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</si>
  <si>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</si>
  <si>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</si>
  <si>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</si>
  <si>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</si>
  <si>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</si>
  <si>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</si>
  <si>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</si>
  <si>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</si>
  <si>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</si>
  <si>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</si>
  <si>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</si>
  <si>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</si>
  <si>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</si>
  <si>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</si>
  <si>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</si>
  <si>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</si>
  <si>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</si>
  <si>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</si>
  <si>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</si>
  <si>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</si>
  <si>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</si>
  <si>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</si>
  <si>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</si>
  <si>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</si>
  <si>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</si>
  <si>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</si>
  <si>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</si>
  <si>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</si>
  <si>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</si>
  <si>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</si>
  <si>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</si>
  <si>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</si>
  <si>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</si>
  <si>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</si>
  <si>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</si>
  <si>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</si>
  <si>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</si>
  <si>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</si>
  <si>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</si>
  <si>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</si>
  <si>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</si>
  <si>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</si>
  <si>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</si>
  <si>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</si>
  <si>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</si>
  <si>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</si>
  <si>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</si>
  <si>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</si>
  <si>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</si>
  <si>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</si>
  <si>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</si>
  <si>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</si>
  <si>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</si>
  <si>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</si>
  <si>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</si>
  <si>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</si>
  <si>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</si>
  <si>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</si>
  <si>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</si>
  <si>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</si>
  <si>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</si>
  <si>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</si>
  <si>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</si>
  <si>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</si>
  <si>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</si>
  <si>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</si>
  <si>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</si>
  <si>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</si>
  <si>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</si>
  <si>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</si>
  <si>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</si>
  <si>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</si>
  <si>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</si>
  <si>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</si>
  <si>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</si>
  <si>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</si>
  <si>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</si>
  <si>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</si>
  <si>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</si>
  <si>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</si>
  <si>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</si>
  <si>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</si>
  <si>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</si>
  <si>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</si>
  <si>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</si>
  <si>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</si>
  <si>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</si>
  <si>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</si>
  <si>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</si>
  <si>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</si>
  <si>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</si>
  <si>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</si>
  <si>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</si>
  <si>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</si>
  <si>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</si>
  <si>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</si>
  <si>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</si>
  <si>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</si>
  <si>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</si>
  <si>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</si>
  <si>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</si>
  <si>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</si>
  <si>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</si>
  <si>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</si>
  <si>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</si>
  <si>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</si>
  <si>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</si>
  <si>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</si>
  <si>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</si>
  <si>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</si>
  <si>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</si>
  <si>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</si>
  <si>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</si>
  <si>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</si>
  <si>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</si>
  <si>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</si>
  <si>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</si>
  <si>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</si>
  <si>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</si>
  <si>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</si>
  <si>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</si>
  <si>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</si>
  <si>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</si>
  <si>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</si>
  <si>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</si>
  <si>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</si>
  <si>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</si>
  <si>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</si>
  <si>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</si>
  <si>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</si>
  <si>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</si>
  <si>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</si>
  <si>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</si>
  <si>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</si>
  <si>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</si>
  <si>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</si>
  <si>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</si>
  <si>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</si>
  <si>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</si>
  <si>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</si>
  <si>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</si>
  <si>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</si>
  <si>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</si>
  <si>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</si>
  <si>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</si>
  <si>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</si>
  <si>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</si>
  <si>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</si>
  <si>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</si>
  <si>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</si>
  <si>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</si>
  <si>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</si>
  <si>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</si>
  <si>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</si>
  <si>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</si>
  <si>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</si>
  <si>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</si>
  <si>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</si>
  <si>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</si>
  <si>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</si>
  <si>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</si>
  <si>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</si>
  <si>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</si>
  <si>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</si>
  <si>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</si>
  <si>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</si>
  <si>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</si>
  <si>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</si>
  <si>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</si>
  <si>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</si>
  <si>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</si>
  <si>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</si>
  <si>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</si>
  <si>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</si>
  <si>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</si>
  <si>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</si>
  <si>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</si>
  <si>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</si>
  <si>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</si>
  <si>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</si>
  <si>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</si>
  <si>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</si>
  <si>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</si>
  <si>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</si>
  <si>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</si>
  <si>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</si>
  <si>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</si>
  <si>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</si>
  <si>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</si>
  <si>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</si>
  <si>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</si>
  <si>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</si>
  <si>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</si>
  <si>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</si>
  <si>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</si>
  <si>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</si>
  <si>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</si>
  <si>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</si>
  <si>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</si>
  <si>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</si>
  <si>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</si>
  <si>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</si>
  <si>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</si>
  <si>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</si>
  <si>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</si>
  <si>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</si>
  <si>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</si>
  <si>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</si>
  <si>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</si>
  <si>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</si>
  <si>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</si>
  <si>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</si>
  <si>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</si>
  <si>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</si>
  <si>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</si>
  <si>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</si>
  <si>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</si>
  <si>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</si>
  <si>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</si>
  <si>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</si>
  <si>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</si>
  <si>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</si>
  <si>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</si>
  <si>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</si>
  <si>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</si>
  <si>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</si>
  <si>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</si>
  <si>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</si>
  <si>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</si>
  <si>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</si>
  <si>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</si>
  <si>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</si>
  <si>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</si>
  <si>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</si>
  <si>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</si>
  <si>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</si>
  <si>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</si>
  <si>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</si>
  <si>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</si>
  <si>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</si>
  <si>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</si>
  <si>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</si>
  <si>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</si>
  <si>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</si>
  <si>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</si>
  <si>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</si>
  <si>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</si>
  <si>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</si>
  <si>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</si>
  <si>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</si>
  <si>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</si>
  <si>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</si>
  <si>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</si>
  <si>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</si>
  <si>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</si>
  <si>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</si>
  <si>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</si>
  <si>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</si>
  <si>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</si>
  <si>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</si>
  <si>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</si>
  <si>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</si>
  <si>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</si>
  <si>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</si>
  <si>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</si>
  <si>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</si>
  <si>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</si>
  <si>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</si>
  <si>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</si>
  <si>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</si>
  <si>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</si>
  <si>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</si>
  <si>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</si>
  <si>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</si>
  <si>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</si>
  <si>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</si>
  <si>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</si>
  <si>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</si>
  <si>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</si>
  <si>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</si>
  <si>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</si>
  <si>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</si>
  <si>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</si>
  <si>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</si>
  <si>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</si>
  <si>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</si>
  <si>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</si>
  <si>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</si>
  <si>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</si>
  <si>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</si>
  <si>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</si>
  <si>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</si>
  <si>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</si>
  <si>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</si>
  <si>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</si>
  <si>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</si>
  <si>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</si>
  <si>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</si>
  <si>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</si>
  <si>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</si>
  <si>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</si>
  <si>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</si>
  <si>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</si>
  <si>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</si>
  <si>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</si>
  <si>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</si>
  <si>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</si>
  <si>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</si>
  <si>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</si>
  <si>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</si>
  <si>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</si>
  <si>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</si>
  <si>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</si>
  <si>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</si>
  <si>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</si>
  <si>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</si>
  <si>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</si>
  <si>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</si>
  <si>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</si>
  <si>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</si>
  <si>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</si>
  <si>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</si>
  <si>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</si>
  <si>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</si>
  <si>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</si>
  <si>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</si>
  <si>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</si>
  <si>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</si>
  <si>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</si>
  <si>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</si>
  <si>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</si>
  <si>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</si>
  <si>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</si>
  <si>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</si>
  <si>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</si>
  <si>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</si>
  <si>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</si>
  <si>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</si>
  <si>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</si>
  <si>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</si>
  <si>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</si>
  <si>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</si>
  <si>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</si>
  <si>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</si>
  <si>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</si>
  <si>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</si>
  <si>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</si>
  <si>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</si>
  <si>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</si>
  <si>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</si>
  <si>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</si>
  <si>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</si>
  <si>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</si>
  <si>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</si>
  <si>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</si>
  <si>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</si>
  <si>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</si>
  <si>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</si>
  <si>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</si>
  <si>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</si>
  <si>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</si>
  <si>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</si>
  <si>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</si>
  <si>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</si>
  <si>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</si>
  <si>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</si>
  <si>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</si>
  <si>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</si>
  <si>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</si>
  <si>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</si>
  <si>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</si>
  <si>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</si>
  <si>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</si>
  <si>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</si>
  <si>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</si>
  <si>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</si>
  <si>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</si>
  <si>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</si>
  <si>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</si>
  <si>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</si>
  <si>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</si>
  <si>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</si>
  <si>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</si>
  <si>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</si>
  <si>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</si>
  <si>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</si>
  <si>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</si>
  <si>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</si>
  <si>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</si>
  <si>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</si>
  <si>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</si>
  <si>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</si>
  <si>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</si>
  <si>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</si>
  <si>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</si>
  <si>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</si>
  <si>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</si>
  <si>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</si>
  <si>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</si>
  <si>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</si>
  <si>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</si>
  <si>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</si>
  <si>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</si>
  <si>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</si>
  <si>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</si>
  <si>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</si>
  <si>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</si>
  <si>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</si>
  <si>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</si>
  <si>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</si>
  <si>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</si>
  <si>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</si>
  <si>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</si>
  <si>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</si>
  <si>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</si>
  <si>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</si>
  <si>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</si>
  <si>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</si>
  <si>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</si>
  <si>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</si>
  <si>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</si>
  <si>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</si>
  <si>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</si>
  <si>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</si>
  <si>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</si>
  <si>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</si>
  <si>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</si>
  <si>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</si>
  <si>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</si>
  <si>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</si>
  <si>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</si>
  <si>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</si>
  <si>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</si>
  <si>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</si>
  <si>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</si>
  <si>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</si>
  <si>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</si>
  <si>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</si>
  <si>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</si>
  <si>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</si>
  <si>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</si>
  <si>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</si>
  <si>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</si>
  <si>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</si>
  <si>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</si>
  <si>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</si>
  <si>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</si>
  <si>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</si>
  <si>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</si>
  <si>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</si>
  <si>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</si>
  <si>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</si>
  <si>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</si>
  <si>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</si>
  <si>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</si>
  <si>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</si>
  <si>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</si>
  <si>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</si>
  <si>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</si>
  <si>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</si>
  <si>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</si>
  <si>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</si>
  <si>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</si>
  <si>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</si>
  <si>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</si>
  <si>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</si>
  <si>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</si>
  <si>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</si>
  <si>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</si>
  <si>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</si>
  <si>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</si>
  <si>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</si>
  <si>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</si>
  <si>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</si>
  <si>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</si>
  <si>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</si>
  <si>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</si>
  <si>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</si>
  <si>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</si>
  <si>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</si>
  <si>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</si>
  <si>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</si>
  <si>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</si>
  <si>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</si>
  <si>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</si>
  <si>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</si>
  <si>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</si>
  <si>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</si>
  <si>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</si>
  <si>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</si>
  <si>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</si>
  <si>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</si>
  <si>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</si>
  <si>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</si>
  <si>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</si>
  <si>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</si>
  <si>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</si>
  <si>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</si>
  <si>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</si>
  <si>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</si>
  <si>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</si>
  <si>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</si>
  <si>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</si>
  <si>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</si>
  <si>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</si>
  <si>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</si>
  <si>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</si>
  <si>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</si>
  <si>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</si>
  <si>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</si>
  <si>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</si>
  <si>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</si>
  <si>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</si>
  <si>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</si>
  <si>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</si>
  <si>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</si>
  <si>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</si>
  <si>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</si>
  <si>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</si>
  <si>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</si>
  <si>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</si>
  <si>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</si>
  <si>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</si>
  <si>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</si>
  <si>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</si>
  <si>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</si>
  <si>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</si>
  <si>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</si>
  <si>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</si>
  <si>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</si>
  <si>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</si>
  <si>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</si>
  <si>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</si>
  <si>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</si>
  <si>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</si>
  <si>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</si>
  <si>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</si>
  <si>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</si>
  <si>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</si>
  <si>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</si>
  <si>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</si>
  <si>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</si>
  <si>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</si>
  <si>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</si>
  <si>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</si>
  <si>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</si>
  <si>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</si>
  <si>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</si>
  <si>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</si>
  <si>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</si>
  <si>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</si>
  <si>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</si>
  <si>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</si>
  <si>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</si>
  <si>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</si>
  <si>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</si>
  <si>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</si>
  <si>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</si>
  <si>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</si>
  <si>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</si>
  <si>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</si>
  <si>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</si>
  <si>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</si>
  <si>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</si>
  <si>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</si>
  <si>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</si>
  <si>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</si>
  <si>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</si>
  <si>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</si>
  <si>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</si>
  <si>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</si>
  <si>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</si>
  <si>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</si>
  <si>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</si>
  <si>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</si>
  <si>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</si>
  <si>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</si>
  <si>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</si>
  <si>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</si>
  <si>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</si>
  <si>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</si>
  <si>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</si>
  <si>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</si>
  <si>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</si>
  <si>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</si>
  <si>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</si>
  <si>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</si>
  <si>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</si>
  <si>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</si>
  <si>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</si>
  <si>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</si>
  <si>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</si>
  <si>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</si>
  <si>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</si>
  <si>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</si>
  <si>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</si>
  <si>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</si>
  <si>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</si>
  <si>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</si>
  <si>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</si>
  <si>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</si>
  <si>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</si>
  <si>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</si>
  <si>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</si>
  <si>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</si>
  <si>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</si>
  <si>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</si>
  <si>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</si>
  <si>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</si>
  <si>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</si>
  <si>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</si>
  <si>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</si>
  <si>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</si>
  <si>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</si>
  <si>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</si>
  <si>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</si>
  <si>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</si>
  <si>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</si>
  <si>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</si>
  <si>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</si>
  <si>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</si>
  <si>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</si>
  <si>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</si>
  <si>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</si>
  <si>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</si>
  <si>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</si>
  <si>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</si>
  <si>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</si>
  <si>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</si>
  <si>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</si>
  <si>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</si>
  <si>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</si>
  <si>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</si>
  <si>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</si>
  <si>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</si>
  <si>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</si>
  <si>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</si>
  <si>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</si>
  <si>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</si>
  <si>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</si>
  <si>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</si>
  <si>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</si>
  <si>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</si>
  <si>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</si>
  <si>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</si>
  <si>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</si>
  <si>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</si>
  <si>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</si>
  <si>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</si>
  <si>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</si>
  <si>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</si>
  <si>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</si>
  <si>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</si>
  <si>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</si>
  <si>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</si>
  <si>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</si>
  <si>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</si>
  <si>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</si>
  <si>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</si>
  <si>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</si>
  <si>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</si>
  <si>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</si>
  <si>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</si>
  <si>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</si>
  <si>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</si>
  <si>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</si>
  <si>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</si>
  <si>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</si>
  <si>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</si>
  <si>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</si>
  <si>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</si>
  <si>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</si>
  <si>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</si>
  <si>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</si>
  <si>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</si>
  <si>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</si>
  <si>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</si>
  <si>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</si>
  <si>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</si>
  <si>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</si>
  <si>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</si>
  <si>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</si>
  <si>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</si>
  <si>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</si>
  <si>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</si>
  <si>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</si>
  <si>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</si>
  <si>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</si>
  <si>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</si>
  <si>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</si>
  <si>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</si>
  <si>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</si>
  <si>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</si>
  <si>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</si>
  <si>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</si>
  <si>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</si>
  <si>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</si>
  <si>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</si>
  <si>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</si>
  <si>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</si>
  <si>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</si>
  <si>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</si>
  <si>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</si>
  <si>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</si>
  <si>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</si>
  <si>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</si>
  <si>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</si>
  <si>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</si>
  <si>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</si>
  <si>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</si>
  <si>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</si>
  <si>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</si>
  <si>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</si>
  <si>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</si>
  <si>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</si>
  <si>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</si>
  <si>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</si>
  <si>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</si>
  <si>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</si>
  <si>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</si>
  <si>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</si>
  <si>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</si>
  <si>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</si>
  <si>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</si>
  <si>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</si>
  <si>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</si>
  <si>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</si>
  <si>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</si>
  <si>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</si>
  <si>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</si>
  <si>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</si>
  <si>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</si>
  <si>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</si>
  <si>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</si>
  <si>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</si>
  <si>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</si>
  <si>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</si>
  <si>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</si>
  <si>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</si>
  <si>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</si>
  <si>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</si>
  <si>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</si>
  <si>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</si>
  <si>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</si>
  <si>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</si>
  <si>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</si>
  <si>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</si>
  <si>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</si>
  <si>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</si>
  <si>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</si>
  <si>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</si>
  <si>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</si>
  <si>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</si>
  <si>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</si>
  <si>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</si>
  <si>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</si>
  <si>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</si>
  <si>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</si>
  <si>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</si>
  <si>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</si>
  <si>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</si>
  <si>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</si>
  <si>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</si>
  <si>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</si>
  <si>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</si>
  <si>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</si>
  <si>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</si>
  <si>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</si>
  <si>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</si>
  <si>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</si>
  <si>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</si>
  <si>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</si>
  <si>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</si>
  <si>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</si>
  <si>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</si>
  <si>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</si>
  <si>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</si>
  <si>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</si>
  <si>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</si>
  <si>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</si>
  <si>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</si>
  <si>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</si>
  <si>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</si>
  <si>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</si>
  <si>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</si>
  <si>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</si>
  <si>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</si>
  <si>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</si>
  <si>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</si>
  <si>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</si>
  <si>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</si>
  <si>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</si>
  <si>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</si>
  <si>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</si>
  <si>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</si>
  <si>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</si>
  <si>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</si>
  <si>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</si>
  <si>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</si>
  <si>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</si>
  <si>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</si>
  <si>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</si>
  <si>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</si>
  <si>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</si>
  <si>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</si>
  <si>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</si>
  <si>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</si>
  <si>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</si>
  <si>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</si>
  <si>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</si>
  <si>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</si>
  <si>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</si>
  <si>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</si>
  <si>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</si>
  <si>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</si>
  <si>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</si>
  <si>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</si>
  <si>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</si>
  <si>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</si>
  <si>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</si>
  <si>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</si>
  <si>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</si>
  <si>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</si>
  <si>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</si>
  <si>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</si>
  <si>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</si>
  <si>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</si>
  <si>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</si>
  <si>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</si>
  <si>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</si>
  <si>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</si>
  <si>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</si>
  <si>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</si>
  <si>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</si>
  <si>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</si>
  <si>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</si>
  <si>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</si>
  <si>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</si>
  <si>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</si>
  <si>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</si>
  <si>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</si>
  <si>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</si>
  <si>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</si>
  <si>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</si>
  <si>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</si>
  <si>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</si>
  <si>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</si>
  <si>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</si>
  <si>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</si>
  <si>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</si>
  <si>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</si>
  <si>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</si>
  <si>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</si>
  <si>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</si>
  <si>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</si>
  <si>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</si>
  <si>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</si>
  <si>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</si>
  <si>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</si>
  <si>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</si>
  <si>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</si>
  <si>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</si>
  <si>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</si>
  <si>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</si>
  <si>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</si>
  <si>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</si>
  <si>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</si>
  <si>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</si>
  <si>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</si>
  <si>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</si>
  <si>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</si>
  <si>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</si>
  <si>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</si>
  <si>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</si>
  <si>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</si>
  <si>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</si>
  <si>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</si>
  <si>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</si>
  <si>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</si>
  <si>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</si>
  <si>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</si>
  <si>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</si>
  <si>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</si>
  <si>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</si>
  <si>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</si>
  <si>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</si>
  <si>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</si>
  <si>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</si>
  <si>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</si>
  <si>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</si>
  <si>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</si>
  <si>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</si>
  <si>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</si>
  <si>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</si>
  <si>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</si>
  <si>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</si>
  <si>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</si>
  <si>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</si>
  <si>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</si>
  <si>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</si>
  <si>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</si>
  <si>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</si>
  <si>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</si>
  <si>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</si>
  <si>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</si>
  <si>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</si>
  <si>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</si>
  <si>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</si>
  <si>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</si>
  <si>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</si>
  <si>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</si>
  <si>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</si>
  <si>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</si>
  <si>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</si>
  <si>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</si>
  <si>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</si>
  <si>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</si>
  <si>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</si>
  <si>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</si>
  <si>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</si>
  <si>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</si>
  <si>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</si>
  <si>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</si>
  <si>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</si>
  <si>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</si>
  <si>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</si>
  <si>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</si>
  <si>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</si>
  <si>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</si>
  <si>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</si>
  <si>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</si>
  <si>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</si>
  <si>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</si>
  <si>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</si>
  <si>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</si>
  <si>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</si>
  <si>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</si>
  <si>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</si>
  <si>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</si>
  <si>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</si>
  <si>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</si>
  <si>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</si>
  <si>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</si>
  <si>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</si>
  <si>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</si>
  <si>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</si>
  <si>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</si>
  <si>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</si>
  <si>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</si>
  <si>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</si>
  <si>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</si>
  <si>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</si>
  <si>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</si>
  <si>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</si>
  <si>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</si>
  <si>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</si>
  <si>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</si>
  <si>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</si>
  <si>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</si>
  <si>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</si>
  <si>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</si>
  <si>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</si>
  <si>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</si>
  <si>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</si>
  <si>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</si>
  <si>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</si>
  <si>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</si>
  <si>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</si>
  <si>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</si>
  <si>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</si>
  <si>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</si>
  <si>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</si>
  <si>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</si>
  <si>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</si>
  <si>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</si>
  <si>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</si>
  <si>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</si>
  <si>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</si>
  <si>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</si>
  <si>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</si>
  <si>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</si>
  <si>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</si>
  <si>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</si>
  <si>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</si>
  <si>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</si>
  <si>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</si>
  <si>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</si>
  <si>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</si>
  <si>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</si>
  <si>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</si>
  <si>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</si>
  <si>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</si>
  <si>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</si>
  <si>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</si>
  <si>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</si>
  <si>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</si>
  <si>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</si>
  <si>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</si>
  <si>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</si>
  <si>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</si>
  <si>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</si>
  <si>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</si>
  <si>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</si>
  <si>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</si>
  <si>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</si>
  <si>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</si>
  <si>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</si>
  <si>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</si>
  <si>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</si>
  <si>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</si>
  <si>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</si>
  <si>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</si>
  <si>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</si>
  <si>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</si>
  <si>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</si>
  <si>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</si>
  <si>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</si>
  <si>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</si>
  <si>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</si>
  <si>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</si>
  <si>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</si>
  <si>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</si>
  <si>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</si>
  <si>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</si>
  <si>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</si>
  <si>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</si>
  <si>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</si>
  <si>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</si>
  <si>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</si>
  <si>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</si>
  <si>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</si>
  <si>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</si>
  <si>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</si>
  <si>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</si>
  <si>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</si>
  <si>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</si>
  <si>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</si>
  <si>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</si>
  <si>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</si>
  <si>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</si>
  <si>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</si>
  <si>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</si>
  <si>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</si>
  <si>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</si>
  <si>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</si>
  <si>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</si>
  <si>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</si>
  <si>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</si>
  <si>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</si>
  <si>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</si>
  <si>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</si>
  <si>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</si>
  <si>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</si>
  <si>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</si>
  <si>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</si>
  <si>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</si>
  <si>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</si>
  <si>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</si>
  <si>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</si>
  <si>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</si>
  <si>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</si>
  <si>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</si>
  <si>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</si>
  <si>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</si>
  <si>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</si>
  <si>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</si>
  <si>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</si>
  <si>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</si>
  <si>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</si>
  <si>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</si>
  <si>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</si>
  <si>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</si>
  <si>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</si>
  <si>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</si>
  <si>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</si>
  <si>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</si>
  <si>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</si>
  <si>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</si>
  <si>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</si>
  <si>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</si>
  <si>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</si>
  <si>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</si>
  <si>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</si>
  <si>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</si>
  <si>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</si>
  <si>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</si>
  <si>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</si>
  <si>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</si>
  <si>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</si>
  <si>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</si>
  <si>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</si>
  <si>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</si>
  <si>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</si>
  <si>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</si>
  <si>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</si>
  <si>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</si>
  <si>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</si>
  <si>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</si>
  <si>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</si>
  <si>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</si>
  <si>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</si>
  <si>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</si>
  <si>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</si>
  <si>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</si>
  <si>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</si>
  <si>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</si>
  <si>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</si>
  <si>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</si>
  <si>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</si>
  <si>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</si>
  <si>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</si>
  <si>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</si>
  <si>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</si>
  <si>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</si>
  <si>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</si>
  <si>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</si>
  <si>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</si>
  <si>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</si>
  <si>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</si>
  <si>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</si>
  <si>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</si>
  <si>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</si>
  <si>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</si>
  <si>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</si>
  <si>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</si>
  <si>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</si>
  <si>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</si>
  <si>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</si>
  <si>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</si>
  <si>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</si>
  <si>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</si>
  <si>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</si>
  <si>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</si>
  <si>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</si>
  <si>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</si>
  <si>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</si>
  <si>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</si>
  <si>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</si>
  <si>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</si>
  <si>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</si>
  <si>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</si>
  <si>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</si>
  <si>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</si>
  <si>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</si>
  <si>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</si>
  <si>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</si>
  <si>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</si>
  <si>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</si>
  <si>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</si>
  <si>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</si>
  <si>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</si>
  <si>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</si>
  <si>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</si>
  <si>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</si>
  <si>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</si>
  <si>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</si>
  <si>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</si>
  <si>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</si>
  <si>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</si>
  <si>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</si>
  <si>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</si>
  <si>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</si>
  <si>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</si>
  <si>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</si>
  <si>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</si>
  <si>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</si>
  <si>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</si>
  <si>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</si>
  <si>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</si>
  <si>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</si>
  <si>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</si>
  <si>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</si>
  <si>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</si>
  <si>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</si>
  <si>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</si>
  <si>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</si>
  <si>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</si>
  <si>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</si>
  <si>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</si>
  <si>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</si>
  <si>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</si>
  <si>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</si>
  <si>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</si>
  <si>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</si>
  <si>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</si>
  <si>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</si>
  <si>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</si>
  <si>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</si>
  <si>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</si>
  <si>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</si>
  <si>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</si>
  <si>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</si>
  <si>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</si>
  <si>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</si>
  <si>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</si>
  <si>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</si>
  <si>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</si>
  <si>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</si>
  <si>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</si>
  <si>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</si>
  <si>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</si>
  <si>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</si>
  <si>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</si>
  <si>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</si>
  <si>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</si>
  <si>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</si>
  <si>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</si>
  <si>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</si>
  <si>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</si>
  <si>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</si>
  <si>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</si>
  <si>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</si>
  <si>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</si>
  <si>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</si>
  <si>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</si>
  <si>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</si>
  <si>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</si>
  <si>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</si>
  <si>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</si>
  <si>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</si>
  <si>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</si>
  <si>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</si>
  <si>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</si>
  <si>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</si>
  <si>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</si>
  <si>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</si>
  <si>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</si>
  <si>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</si>
  <si>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</si>
  <si>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</si>
  <si>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</si>
  <si>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</si>
  <si>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</si>
  <si>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</si>
  <si>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</si>
  <si>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</si>
  <si>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</si>
  <si>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</si>
  <si>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</si>
  <si>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</si>
  <si>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</si>
  <si>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</si>
  <si>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</si>
  <si>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</si>
  <si>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</si>
  <si>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</si>
  <si>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</si>
  <si>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</si>
  <si>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</si>
  <si>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</si>
  <si>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</si>
  <si>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</si>
  <si>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</si>
  <si>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</si>
  <si>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</si>
  <si>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</si>
  <si>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</si>
  <si>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</si>
  <si>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</si>
  <si>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</si>
  <si>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</si>
  <si>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</si>
  <si>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</si>
  <si>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</si>
  <si>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</si>
  <si>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</si>
  <si>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</si>
  <si>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</si>
  <si>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</si>
  <si>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</si>
  <si>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</si>
  <si>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</si>
  <si>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</si>
  <si>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</si>
  <si>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</si>
  <si>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</si>
  <si>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</si>
  <si>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</si>
  <si>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</si>
  <si>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</si>
  <si>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</si>
  <si>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</si>
  <si>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</si>
  <si>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</si>
  <si>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</si>
  <si>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</si>
  <si>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</si>
  <si>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</si>
  <si>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</si>
  <si>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</si>
  <si>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</si>
  <si>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</si>
  <si>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</si>
  <si>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</si>
  <si>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</si>
  <si>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</si>
  <si>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</si>
  <si>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</si>
  <si>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</si>
  <si>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</si>
  <si>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</si>
  <si>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</si>
  <si>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</si>
  <si>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</si>
  <si>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</si>
  <si>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</si>
  <si>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</si>
  <si>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</si>
  <si>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</si>
  <si>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</si>
  <si>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</si>
  <si>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</si>
  <si>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</si>
  <si>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</si>
  <si>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</si>
  <si>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</si>
  <si>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</si>
  <si>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</si>
  <si>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</si>
  <si>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</si>
  <si>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</si>
  <si>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</si>
  <si>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</si>
  <si>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</si>
  <si>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</si>
  <si>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</si>
  <si>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</si>
  <si>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</si>
  <si>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</si>
  <si>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</si>
  <si>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</si>
  <si>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</si>
  <si>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</si>
  <si>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</si>
  <si>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</si>
  <si>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</si>
  <si>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</si>
  <si>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</si>
  <si>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</si>
  <si>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</si>
  <si>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</si>
  <si>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</si>
  <si>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</si>
  <si>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</si>
  <si>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</si>
  <si>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</si>
  <si>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</si>
  <si>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</si>
  <si>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</si>
  <si>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</si>
  <si>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</si>
  <si>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</si>
  <si>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</si>
  <si>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</si>
  <si>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</si>
  <si>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</si>
  <si>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</si>
  <si>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</si>
  <si>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</si>
  <si>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</si>
  <si>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</si>
  <si>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</si>
  <si>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</si>
  <si>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</si>
  <si>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</si>
  <si>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</si>
  <si>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</si>
  <si>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</si>
  <si>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</si>
  <si>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</si>
  <si>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</si>
  <si>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</si>
  <si>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</si>
  <si>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</si>
  <si>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</si>
  <si>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</si>
  <si>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</si>
  <si>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</si>
  <si>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</si>
  <si>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</si>
  <si>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</si>
  <si>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</si>
  <si>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</si>
  <si>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</si>
  <si>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</si>
  <si>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</si>
  <si>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</si>
  <si>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</si>
  <si>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</si>
  <si>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</si>
  <si>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</si>
  <si>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</si>
  <si>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</si>
  <si>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</si>
  <si>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</si>
  <si>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</si>
  <si>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</si>
  <si>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</si>
  <si>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</si>
  <si>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</si>
  <si>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</si>
  <si>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</si>
  <si>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</si>
  <si>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</si>
  <si>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</si>
  <si>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</si>
  <si>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</si>
  <si>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</si>
  <si>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</si>
  <si>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</si>
  <si>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</si>
  <si>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</si>
  <si>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</si>
  <si>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</si>
  <si>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</si>
  <si>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</si>
  <si>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</si>
  <si>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</si>
  <si>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</si>
  <si>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</si>
  <si>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</si>
  <si>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</si>
  <si>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</si>
  <si>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</si>
  <si>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</si>
  <si>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</si>
  <si>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</si>
  <si>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</si>
  <si>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</si>
  <si>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</si>
  <si>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</si>
  <si>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</si>
  <si>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</si>
  <si>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</si>
  <si>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</si>
  <si>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</si>
  <si>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</si>
  <si>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</si>
  <si>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</si>
  <si>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</si>
  <si>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</si>
  <si>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</si>
  <si>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</si>
  <si>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</si>
  <si>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</si>
  <si>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</si>
  <si>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</si>
  <si>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</si>
  <si>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</si>
  <si>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</si>
  <si>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</si>
  <si>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</si>
  <si>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</si>
  <si>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</si>
  <si>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</si>
  <si>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</si>
  <si>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</si>
  <si>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</si>
  <si>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</si>
  <si>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</si>
  <si>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</si>
  <si>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</si>
  <si>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</si>
  <si>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</si>
  <si>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</si>
  <si>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</si>
  <si>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</si>
  <si>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</si>
  <si>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</si>
  <si>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</si>
  <si>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</si>
  <si>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</si>
  <si>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</si>
  <si>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</si>
  <si>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</si>
  <si>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</si>
  <si>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</si>
  <si>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</si>
  <si>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</si>
  <si>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</si>
  <si>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</si>
  <si>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</si>
  <si>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</si>
  <si>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</si>
  <si>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</si>
  <si>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</si>
  <si>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</si>
  <si>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</si>
  <si>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</si>
  <si>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</si>
  <si>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</si>
  <si>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</si>
  <si>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</si>
  <si>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</si>
  <si>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</si>
  <si>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</si>
  <si>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</si>
  <si>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</si>
  <si>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</si>
  <si>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</si>
  <si>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</si>
  <si>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</si>
  <si>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</si>
  <si>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</si>
  <si>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</si>
  <si>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</si>
  <si>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</si>
  <si>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</si>
  <si>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</si>
  <si>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</si>
  <si>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</si>
  <si>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</si>
  <si>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</si>
  <si>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</si>
  <si>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</si>
  <si>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</si>
  <si>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</si>
  <si>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</si>
  <si>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</si>
  <si>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</si>
  <si>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</si>
  <si>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</si>
  <si>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</si>
  <si>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</si>
  <si>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</si>
  <si>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</si>
  <si>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</si>
  <si>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</si>
  <si>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</si>
  <si>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</si>
  <si>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</si>
  <si>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</si>
  <si>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</si>
  <si>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</si>
  <si>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</si>
  <si>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</si>
  <si>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</si>
  <si>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</si>
  <si>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</si>
  <si>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</si>
  <si>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</si>
  <si>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</si>
  <si>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</si>
  <si>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</si>
  <si>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</si>
  <si>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</si>
  <si>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</si>
  <si>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</si>
  <si>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</si>
  <si>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</si>
  <si>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</si>
  <si>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</si>
  <si>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</si>
  <si>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</si>
  <si>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</si>
  <si>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</si>
  <si>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</si>
  <si>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</si>
  <si>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</si>
  <si>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</si>
  <si>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</si>
  <si>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</si>
  <si>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</si>
  <si>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</si>
  <si>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</si>
  <si>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</si>
  <si>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</si>
  <si>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</si>
  <si>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</si>
  <si>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</si>
  <si>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</si>
  <si>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</si>
  <si>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</si>
  <si>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</si>
  <si>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</si>
  <si>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</si>
  <si>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</si>
  <si>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</si>
  <si>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</si>
  <si>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</si>
  <si>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</si>
  <si>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</si>
  <si>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</si>
  <si>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</si>
  <si>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</si>
  <si>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</si>
  <si>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</si>
  <si>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</si>
  <si>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</si>
  <si>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</si>
  <si>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</si>
  <si>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</si>
  <si>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</si>
  <si>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</si>
  <si>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</si>
  <si>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</si>
  <si>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</si>
  <si>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</si>
  <si>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</si>
  <si>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</si>
  <si>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</si>
  <si>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</si>
  <si>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</si>
  <si>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</si>
  <si>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</si>
  <si>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</si>
  <si>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</si>
  <si>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</si>
  <si>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</si>
  <si>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</si>
  <si>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</si>
  <si>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</si>
  <si>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</si>
  <si>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</si>
  <si>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</si>
  <si>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</si>
  <si>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</si>
  <si>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</si>
  <si>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</si>
  <si>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</si>
  <si>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</si>
  <si>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</si>
  <si>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</si>
  <si>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</si>
  <si>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</si>
  <si>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</si>
  <si>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</si>
  <si>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</si>
  <si>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</si>
  <si>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</si>
  <si>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</si>
  <si>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</si>
  <si>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</si>
  <si>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</si>
  <si>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</si>
  <si>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</si>
  <si>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</si>
  <si>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</si>
  <si>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</si>
  <si>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</si>
  <si>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</si>
  <si>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</si>
  <si>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</si>
  <si>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</si>
  <si>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</si>
  <si>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</si>
  <si>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</si>
  <si>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</si>
  <si>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</si>
  <si>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</si>
  <si>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</si>
  <si>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</si>
  <si>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</si>
  <si>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</si>
  <si>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</si>
  <si>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</si>
  <si>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</si>
  <si>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</si>
  <si>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</si>
  <si>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</si>
  <si>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</si>
  <si>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</si>
  <si>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</si>
  <si>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</si>
  <si>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</si>
  <si>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</si>
  <si>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</si>
  <si>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</si>
  <si>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</si>
  <si>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</si>
  <si>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</si>
  <si>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</si>
  <si>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</si>
  <si>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</si>
  <si>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</si>
  <si>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</si>
  <si>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</si>
  <si>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</si>
  <si>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</si>
  <si>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</si>
  <si>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</si>
  <si>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</si>
  <si>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</si>
  <si>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</si>
  <si>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</si>
  <si>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</si>
  <si>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</si>
  <si>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</si>
  <si>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</si>
  <si>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</si>
  <si>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</si>
  <si>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</si>
  <si>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</si>
  <si>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</si>
  <si>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</si>
  <si>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</si>
  <si>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</si>
  <si>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</si>
  <si>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</si>
  <si>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</si>
  <si>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</si>
  <si>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</si>
  <si>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</si>
  <si>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</si>
  <si>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</si>
  <si>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</si>
  <si>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</si>
  <si>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</si>
  <si>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</si>
  <si>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</si>
  <si>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</si>
  <si>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</si>
  <si>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</si>
  <si>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</si>
  <si>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</si>
  <si>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</si>
  <si>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</si>
  <si>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</si>
  <si>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</si>
  <si>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</si>
  <si>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</si>
  <si>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</si>
  <si>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</si>
  <si>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</si>
  <si>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</si>
  <si>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</si>
  <si>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</si>
  <si>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</si>
  <si>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</si>
  <si>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</si>
  <si>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</si>
  <si>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</si>
  <si>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</si>
  <si>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</si>
  <si>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</si>
  <si>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</si>
  <si>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</si>
  <si>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</si>
  <si>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</si>
  <si>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</si>
  <si>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</si>
  <si>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</si>
  <si>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</si>
  <si>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</si>
  <si>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</si>
  <si>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</si>
  <si>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</si>
  <si>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</si>
  <si>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</si>
  <si>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</si>
  <si>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</si>
  <si>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</si>
  <si>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</si>
  <si>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</si>
  <si>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</si>
  <si>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</si>
  <si>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</si>
  <si>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</si>
  <si>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</si>
  <si>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</si>
  <si>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</si>
  <si>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</si>
  <si>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</si>
  <si>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</si>
  <si>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</si>
  <si>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</si>
  <si>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</si>
  <si>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</si>
  <si>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</si>
  <si>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</si>
  <si>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</si>
  <si>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</si>
  <si>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</si>
  <si>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</si>
  <si>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</si>
  <si>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</si>
  <si>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</si>
  <si>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</si>
  <si>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</si>
  <si>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</si>
  <si>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</si>
  <si>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</si>
  <si>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</si>
  <si>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</si>
  <si>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</si>
  <si>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</si>
  <si>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</si>
  <si>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</si>
  <si>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</si>
  <si>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</si>
  <si>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</si>
  <si>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</si>
  <si>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</si>
  <si>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</si>
  <si>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</si>
  <si>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</si>
  <si>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</si>
  <si>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</si>
  <si>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</si>
  <si>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</si>
  <si>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</si>
  <si>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</si>
  <si>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</si>
  <si>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</si>
  <si>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</si>
  <si>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</si>
  <si>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</si>
  <si>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</si>
  <si>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</si>
  <si>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</si>
  <si>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</si>
  <si>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</si>
  <si>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</si>
  <si>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</si>
  <si>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</si>
  <si>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</si>
  <si>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</si>
  <si>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</si>
  <si>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</si>
  <si>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</si>
  <si>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</si>
  <si>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</si>
  <si>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</si>
  <si>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</si>
  <si>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</si>
  <si>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</si>
  <si>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</si>
  <si>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</si>
  <si>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</si>
  <si>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</si>
  <si>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</si>
  <si>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</si>
  <si>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</si>
  <si>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</si>
  <si>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</si>
  <si>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</si>
  <si>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</si>
  <si>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</si>
  <si>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</si>
  <si>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</si>
  <si>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</si>
  <si>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</si>
  <si>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</si>
  <si>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</si>
  <si>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</si>
  <si>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</si>
  <si>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</si>
  <si>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</si>
  <si>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</si>
  <si>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</si>
  <si>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</si>
  <si>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</si>
  <si>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</si>
  <si>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</si>
  <si>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</si>
  <si>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</si>
  <si>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</si>
  <si>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</si>
  <si>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</si>
  <si>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</si>
  <si>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</si>
  <si>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</si>
  <si>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</si>
  <si>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</si>
  <si>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</si>
  <si>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</si>
  <si>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</si>
  <si>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</si>
  <si>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</si>
  <si>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</si>
  <si>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</si>
  <si>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</si>
  <si>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</si>
  <si>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</si>
  <si>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</si>
  <si>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</si>
  <si>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</si>
  <si>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</si>
  <si>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</si>
  <si>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</si>
  <si>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</si>
  <si>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</si>
  <si>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</si>
  <si>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</si>
  <si>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</si>
  <si>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</si>
  <si>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</si>
  <si>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</si>
  <si>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</si>
  <si>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</si>
  <si>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</si>
  <si>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</si>
  <si>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</si>
  <si>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</si>
  <si>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</si>
  <si>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</si>
  <si>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</si>
  <si>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</si>
  <si>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</si>
  <si>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</si>
  <si>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</si>
  <si>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</si>
  <si>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</si>
  <si>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</si>
  <si>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</si>
  <si>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</si>
  <si>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</si>
  <si>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</si>
  <si>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</si>
  <si>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</si>
  <si>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</si>
  <si>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</si>
  <si>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</si>
  <si>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</si>
  <si>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</si>
  <si>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</si>
  <si>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</si>
  <si>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</si>
  <si>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</si>
  <si>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</si>
  <si>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</si>
  <si>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</si>
  <si>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</si>
  <si>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</si>
  <si>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</si>
  <si>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</si>
  <si>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</si>
  <si>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</si>
  <si>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</si>
  <si>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</si>
  <si>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</si>
  <si>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</si>
  <si>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</si>
  <si>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</si>
  <si>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</si>
  <si>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</si>
  <si>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</si>
  <si>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</si>
  <si>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</si>
  <si>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</si>
  <si>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</si>
  <si>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</si>
  <si>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</si>
  <si>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</si>
  <si>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</si>
  <si>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</si>
  <si>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</si>
  <si>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</si>
  <si>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</si>
  <si>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</si>
  <si>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</si>
  <si>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</si>
  <si>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</si>
  <si>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</si>
  <si>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</si>
  <si>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</si>
  <si>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</si>
  <si>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</si>
  <si>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</si>
  <si>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</si>
  <si>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</si>
  <si>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</si>
  <si>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</si>
  <si>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</si>
  <si>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</si>
  <si>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</si>
  <si>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</si>
  <si>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</si>
  <si>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</si>
  <si>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</si>
  <si>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</si>
  <si>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</si>
  <si>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</si>
  <si>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</si>
  <si>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</si>
  <si>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</si>
  <si>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</si>
  <si>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</si>
  <si>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</si>
  <si>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</si>
  <si>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</si>
  <si>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</si>
  <si>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</si>
  <si>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</si>
  <si>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</si>
  <si>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</si>
  <si>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</si>
  <si>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</si>
  <si>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</si>
  <si>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</si>
  <si>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</si>
  <si>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</si>
  <si>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</si>
  <si>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</si>
  <si>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</si>
  <si>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</si>
  <si>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</si>
  <si>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</si>
  <si>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</si>
  <si>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</si>
  <si>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</si>
  <si>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</si>
  <si>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</si>
  <si>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</si>
  <si>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</si>
  <si>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</si>
  <si>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</si>
  <si>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</si>
  <si>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</si>
  <si>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</si>
  <si>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</si>
  <si>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</si>
  <si>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</si>
  <si>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</si>
  <si>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</si>
  <si>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</si>
  <si>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</si>
  <si>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</si>
  <si>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</si>
  <si>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</si>
  <si>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</si>
  <si>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</si>
  <si>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</si>
  <si>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</si>
  <si>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</si>
  <si>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</si>
  <si>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</si>
  <si>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</si>
  <si>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</si>
  <si>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</si>
  <si>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</si>
  <si>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</si>
  <si>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</si>
  <si>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</si>
  <si>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</si>
  <si>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</si>
  <si>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</si>
  <si>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</si>
  <si>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</si>
  <si>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</si>
  <si>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</si>
  <si>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</si>
  <si>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</si>
  <si>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</si>
  <si>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</si>
  <si>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</si>
  <si>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</si>
  <si>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</si>
  <si>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</si>
  <si>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</si>
  <si>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</si>
  <si>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</si>
  <si>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</si>
  <si>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</si>
  <si>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</si>
  <si>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</si>
  <si>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</si>
  <si>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</si>
  <si>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</si>
  <si>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</si>
  <si>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</si>
  <si>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</si>
  <si>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</si>
  <si>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</si>
  <si>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</si>
  <si>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</si>
  <si>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</si>
  <si>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</si>
  <si>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</si>
  <si>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</si>
  <si>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</si>
  <si>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</si>
  <si>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</si>
  <si>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</si>
  <si>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</si>
  <si>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</si>
  <si>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</si>
  <si>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</si>
  <si>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</si>
  <si>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</si>
  <si>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</si>
  <si>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</si>
  <si>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</si>
  <si>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</si>
  <si>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</si>
  <si>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</si>
  <si>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</si>
  <si>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</si>
  <si>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</si>
  <si>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</si>
  <si>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</si>
  <si>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</si>
  <si>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</si>
  <si>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</si>
  <si>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</si>
  <si>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</si>
  <si>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</si>
  <si>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</si>
  <si>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</si>
  <si>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</si>
  <si>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</si>
  <si>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</si>
  <si>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</si>
  <si>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</si>
  <si>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</si>
  <si>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</si>
  <si>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</si>
  <si>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</si>
  <si>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</si>
  <si>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</si>
  <si>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</si>
  <si>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</si>
  <si>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</si>
  <si>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</si>
  <si>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</si>
  <si>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</si>
  <si>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</si>
  <si>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</si>
  <si>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</si>
  <si>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</si>
  <si>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</si>
  <si>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</si>
  <si>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</si>
  <si>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</si>
  <si>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</si>
  <si>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</si>
  <si>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</si>
  <si>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</si>
  <si>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</si>
  <si>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</si>
  <si>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</si>
  <si>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</si>
  <si>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</si>
  <si>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</si>
  <si>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</si>
  <si>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</si>
  <si>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</si>
  <si>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</si>
  <si>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</si>
  <si>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</si>
  <si>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</si>
  <si>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</si>
  <si>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</si>
  <si>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</si>
  <si>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</si>
  <si>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</si>
  <si>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</si>
  <si>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</si>
  <si>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</si>
  <si>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</si>
  <si>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</si>
  <si>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</si>
  <si>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</si>
  <si>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</si>
  <si>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</si>
  <si>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</si>
  <si>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</si>
  <si>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</si>
  <si>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</si>
  <si>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</si>
  <si>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</si>
  <si>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</si>
  <si>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</si>
  <si>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</si>
  <si>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</si>
  <si>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</si>
  <si>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</si>
  <si>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</si>
  <si>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</si>
  <si>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</si>
  <si>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</si>
  <si>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</si>
  <si>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</si>
  <si>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</si>
  <si>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</si>
  <si>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</si>
  <si>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</si>
  <si>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</si>
  <si>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</si>
  <si>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</si>
  <si>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</si>
  <si>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</si>
  <si>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</si>
  <si>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</si>
  <si>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</si>
  <si>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</si>
  <si>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</si>
  <si>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</si>
  <si>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</si>
  <si>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</si>
  <si>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</si>
  <si>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</si>
  <si>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</si>
  <si>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</si>
  <si>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</si>
  <si>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</si>
  <si>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</si>
  <si>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</si>
  <si>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</si>
  <si>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</si>
  <si>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</si>
  <si>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</si>
  <si>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</si>
  <si>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</si>
  <si>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</si>
  <si>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</si>
  <si>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</si>
  <si>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</si>
  <si>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</si>
  <si>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</si>
  <si>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</si>
  <si>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</si>
  <si>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</si>
  <si>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</si>
  <si>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</si>
  <si>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</si>
  <si>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</si>
  <si>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</si>
  <si>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</si>
  <si>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</si>
  <si>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</si>
  <si>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</si>
  <si>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</si>
  <si>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</si>
  <si>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</si>
  <si>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</si>
  <si>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</si>
  <si>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</si>
  <si>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</si>
  <si>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</si>
  <si>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</si>
  <si>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</si>
  <si>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</si>
  <si>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</si>
  <si>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</si>
  <si>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</si>
  <si>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</si>
  <si>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</si>
  <si>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</si>
  <si>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</si>
  <si>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</si>
  <si>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</si>
  <si>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</si>
  <si>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</si>
  <si>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</si>
  <si>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</si>
  <si>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</si>
  <si>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</si>
  <si>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</si>
  <si>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</si>
  <si>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</si>
  <si>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</si>
  <si>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</si>
  <si>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</si>
  <si>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</si>
  <si>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</si>
  <si>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</si>
  <si>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</si>
  <si>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</si>
  <si>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</si>
  <si>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</si>
  <si>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</si>
  <si>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</si>
  <si>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</si>
  <si>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</si>
  <si>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</si>
  <si>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</si>
  <si>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</si>
  <si>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</si>
  <si>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</si>
  <si>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</si>
  <si>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</si>
  <si>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</si>
  <si>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</si>
  <si>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</si>
  <si>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</si>
  <si>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</si>
  <si>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</si>
  <si>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</si>
  <si>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</si>
  <si>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</si>
  <si>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</si>
  <si>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</si>
  <si>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</si>
  <si>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</si>
  <si>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</si>
  <si>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</si>
  <si>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</si>
  <si>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</si>
  <si>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</si>
  <si>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</si>
  <si>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</si>
  <si>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</si>
  <si>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</si>
  <si>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</si>
  <si>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</si>
  <si>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</si>
  <si>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</si>
  <si>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</si>
  <si>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</si>
  <si>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</si>
  <si>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</si>
  <si>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</si>
  <si>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</si>
  <si>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</si>
  <si>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</si>
  <si>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</si>
  <si>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</si>
  <si>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</si>
  <si>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</si>
  <si>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</si>
  <si>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</si>
  <si>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</si>
  <si>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</si>
  <si>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</si>
  <si>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</si>
  <si>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</si>
  <si>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</si>
  <si>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</si>
  <si>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</si>
  <si>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</si>
  <si>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</si>
  <si>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</si>
  <si>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</si>
  <si>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</si>
  <si>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</si>
  <si>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</si>
  <si>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</si>
  <si>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</si>
  <si>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</si>
  <si>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</si>
  <si>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</si>
  <si>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</si>
  <si>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</si>
  <si>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</si>
  <si>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</si>
  <si>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</si>
  <si>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</si>
  <si>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</si>
  <si>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</si>
  <si>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</si>
  <si>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</si>
  <si>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</si>
  <si>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</si>
  <si>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</si>
  <si>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</si>
  <si>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</si>
  <si>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</si>
  <si>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</si>
  <si>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</si>
  <si>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</si>
  <si>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</si>
  <si>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</si>
  <si>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</si>
  <si>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</si>
  <si>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</si>
  <si>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</si>
  <si>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</si>
  <si>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</si>
  <si>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</si>
  <si>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</si>
  <si>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</si>
  <si>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</si>
  <si>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</si>
  <si>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</si>
  <si>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</si>
  <si>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</si>
  <si>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</si>
  <si>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</si>
  <si>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</si>
  <si>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</si>
  <si>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</si>
  <si>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</si>
  <si>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</si>
  <si>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</si>
  <si>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</si>
  <si>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</si>
  <si>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</si>
  <si>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</si>
  <si>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</si>
  <si>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</si>
  <si>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</si>
  <si>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</si>
  <si>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</si>
  <si>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</si>
  <si>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</si>
  <si>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</si>
  <si>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</si>
  <si>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</si>
  <si>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</si>
  <si>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</si>
  <si>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</si>
  <si>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</si>
  <si>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</si>
  <si>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</si>
  <si>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</si>
  <si>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</si>
  <si>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</si>
  <si>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</si>
  <si>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</si>
  <si>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</si>
  <si>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</si>
  <si>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</si>
  <si>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</si>
  <si>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</si>
  <si>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</si>
  <si>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</si>
  <si>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</si>
  <si>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</si>
  <si>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</si>
  <si>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</si>
  <si>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</si>
  <si>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</si>
  <si>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</si>
  <si>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</si>
  <si>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</si>
  <si>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</si>
  <si>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</si>
  <si>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</si>
  <si>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</si>
  <si>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</si>
  <si>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</si>
  <si>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</si>
  <si>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</si>
  <si>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</si>
  <si>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</si>
  <si>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</si>
  <si>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</si>
  <si>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</si>
  <si>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</si>
  <si>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</si>
  <si>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</si>
  <si>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</si>
  <si>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</si>
  <si>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</si>
  <si>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</si>
  <si>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</si>
  <si>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</si>
  <si>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</si>
  <si>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</si>
  <si>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</si>
  <si>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</si>
  <si>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</si>
  <si>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</si>
  <si>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</si>
  <si>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</si>
  <si>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</si>
  <si>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</si>
  <si>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</si>
  <si>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</si>
  <si>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</si>
  <si>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</si>
  <si>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</si>
  <si>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</si>
  <si>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</si>
  <si>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</si>
  <si>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</si>
  <si>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</si>
  <si>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</si>
  <si>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</si>
  <si>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</si>
  <si>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</si>
  <si>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</si>
  <si>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</si>
  <si>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</si>
  <si>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</si>
  <si>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</si>
  <si>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</si>
  <si>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</si>
  <si>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</si>
  <si>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</si>
  <si>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</si>
  <si>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</si>
  <si>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</si>
  <si>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</si>
  <si>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</si>
  <si>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</si>
  <si>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</si>
  <si>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</si>
  <si>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</si>
  <si>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</si>
  <si>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</si>
  <si>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</si>
  <si>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</si>
  <si>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</si>
  <si>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</si>
  <si>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</si>
  <si>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</si>
  <si>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</si>
  <si>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</si>
  <si>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</si>
  <si>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</si>
  <si>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</si>
  <si>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</si>
  <si>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</si>
  <si>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</si>
  <si>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</si>
  <si>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</si>
  <si>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</si>
  <si>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</si>
  <si>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</si>
  <si>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</si>
  <si>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</si>
  <si>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</si>
  <si>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</si>
  <si>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</si>
  <si>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</si>
  <si>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</si>
  <si>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</si>
  <si>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</si>
  <si>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</si>
  <si>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</si>
  <si>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</si>
  <si>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</si>
  <si>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</si>
  <si>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</si>
  <si>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</si>
  <si>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</si>
  <si>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</si>
  <si>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</si>
  <si>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</si>
  <si>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</si>
  <si>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</si>
  <si>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</si>
  <si>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</si>
  <si>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</si>
  <si>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</si>
  <si>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</si>
  <si>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</si>
  <si>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</si>
  <si>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</si>
  <si>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</si>
  <si>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</si>
  <si>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</si>
  <si>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</si>
  <si>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</si>
  <si>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</si>
  <si>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</si>
  <si>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</si>
  <si>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</si>
  <si>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</si>
  <si>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</si>
  <si>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</si>
  <si>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</si>
  <si>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</si>
  <si>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</si>
  <si>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</si>
  <si>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</si>
  <si>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</si>
  <si>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</si>
  <si>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</si>
  <si>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</si>
  <si>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</si>
  <si>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</si>
  <si>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</si>
  <si>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</si>
  <si>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</si>
  <si>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</si>
  <si>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</si>
  <si>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</si>
  <si>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</si>
  <si>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</si>
  <si>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</si>
  <si>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</si>
  <si>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</si>
  <si>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</si>
  <si>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</si>
  <si>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</si>
  <si>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</si>
  <si>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</si>
  <si>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</si>
  <si>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</si>
  <si>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</si>
  <si>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</si>
  <si>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</si>
  <si>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</si>
  <si>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</si>
  <si>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</si>
  <si>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</si>
  <si>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</si>
  <si>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</si>
  <si>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</si>
  <si>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</si>
  <si>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</si>
  <si>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</si>
  <si>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</si>
  <si>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</si>
  <si>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</si>
  <si>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</si>
  <si>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</si>
  <si>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</si>
  <si>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</si>
  <si>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</si>
  <si>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</si>
  <si>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</si>
  <si>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</si>
  <si>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</si>
  <si>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</si>
  <si>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</si>
  <si>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</si>
  <si>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</si>
  <si>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</si>
  <si>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</si>
  <si>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</si>
  <si>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</si>
  <si>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</si>
  <si>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</si>
  <si>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</si>
  <si>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</si>
  <si>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</si>
  <si>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</si>
  <si>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</si>
  <si>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</si>
  <si>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</si>
  <si>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</si>
  <si>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</si>
  <si>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</si>
  <si>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</si>
  <si>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</si>
  <si>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</si>
  <si>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</si>
  <si>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</si>
  <si>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</si>
  <si>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</si>
  <si>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</si>
  <si>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</si>
  <si>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</si>
  <si>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</si>
  <si>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</si>
  <si>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</si>
  <si>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</si>
  <si>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</si>
  <si>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</si>
  <si>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</si>
  <si>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</si>
  <si>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</si>
  <si>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</si>
  <si>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</si>
  <si>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</si>
  <si>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</si>
  <si>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</si>
  <si>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</si>
  <si>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</si>
  <si>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</si>
  <si>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</si>
  <si>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</si>
  <si>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</si>
  <si>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</si>
  <si>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</si>
  <si>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</si>
  <si>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</si>
  <si>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</si>
  <si>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</si>
  <si>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</si>
  <si>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</si>
  <si>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</si>
  <si>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</si>
  <si>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</si>
  <si>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</si>
  <si>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</si>
  <si>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</si>
  <si>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</si>
  <si>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</si>
  <si>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</si>
  <si>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</si>
  <si>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</si>
  <si>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</si>
  <si>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</si>
  <si>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</si>
  <si>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</si>
  <si>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</si>
  <si>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</si>
  <si>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</si>
  <si>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</si>
  <si>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</si>
  <si>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</si>
  <si>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</si>
  <si>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</si>
  <si>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</si>
  <si>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</si>
  <si>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</si>
  <si>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</si>
  <si>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</si>
  <si>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</si>
  <si>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</si>
  <si>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</si>
  <si>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</si>
  <si>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</si>
  <si>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</si>
  <si>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</si>
  <si>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</si>
  <si>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</si>
  <si>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</si>
  <si>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</si>
  <si>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</si>
  <si>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</si>
  <si>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</si>
  <si>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</si>
  <si>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</si>
  <si>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</si>
  <si>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</si>
  <si>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</si>
  <si>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</si>
  <si>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</si>
  <si>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</si>
  <si>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</si>
  <si>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</si>
  <si>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</si>
  <si>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</si>
  <si>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</si>
  <si>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</si>
  <si>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</si>
  <si>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</si>
  <si>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</si>
  <si>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</si>
  <si>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</si>
  <si>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</si>
  <si>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</si>
  <si>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</si>
  <si>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</si>
  <si>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</si>
  <si>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</si>
  <si>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</si>
  <si>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</si>
  <si>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</si>
  <si>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</si>
  <si>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</si>
  <si>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</si>
  <si>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</si>
  <si>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</si>
  <si>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</si>
  <si>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</si>
  <si>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</si>
  <si>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</si>
  <si>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</si>
  <si>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</si>
  <si>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</si>
  <si>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</si>
  <si>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</si>
  <si>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</si>
  <si>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</si>
  <si>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</si>
  <si>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</si>
  <si>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</si>
  <si>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</si>
  <si>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</si>
  <si>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</si>
  <si>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</si>
  <si>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</si>
  <si>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</si>
  <si>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</si>
  <si>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</si>
  <si>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</si>
  <si>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</si>
  <si>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</si>
  <si>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</si>
  <si>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</si>
  <si>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</si>
  <si>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</si>
  <si>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</si>
  <si>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</si>
  <si>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</si>
  <si>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</si>
  <si>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</si>
  <si>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</si>
  <si>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</si>
  <si>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</si>
  <si>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</si>
  <si>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</si>
  <si>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</si>
  <si>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</si>
  <si>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</si>
  <si>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</si>
  <si>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</si>
  <si>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</si>
  <si>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</si>
  <si>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</si>
  <si>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</si>
  <si>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</si>
  <si>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</si>
  <si>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</si>
  <si>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</si>
  <si>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</si>
  <si>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</si>
  <si>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</si>
  <si>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</si>
  <si>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</si>
  <si>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</si>
  <si>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</si>
  <si>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</si>
  <si>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</si>
  <si>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</si>
  <si>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</si>
  <si>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</si>
  <si>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</si>
  <si>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</si>
  <si>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</si>
  <si>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</si>
  <si>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</si>
  <si>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</si>
  <si>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</si>
  <si>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</si>
  <si>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</si>
  <si>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</si>
  <si>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</si>
  <si>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</si>
  <si>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</si>
  <si>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</si>
  <si>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</si>
  <si>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</si>
  <si>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</si>
  <si>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</si>
  <si>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</si>
  <si>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</si>
  <si>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</si>
  <si>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</si>
  <si>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</si>
  <si>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</si>
  <si>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</si>
  <si>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</si>
  <si>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</si>
  <si>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</si>
  <si>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</si>
  <si>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</si>
  <si>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</si>
  <si>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</si>
  <si>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</si>
  <si>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</si>
  <si>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</si>
  <si>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</si>
  <si>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</si>
  <si>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</si>
  <si>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</si>
  <si>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</si>
  <si>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</si>
  <si>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</si>
  <si>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</si>
  <si>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</si>
  <si>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</si>
  <si>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</si>
  <si>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</si>
  <si>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</si>
  <si>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</si>
  <si>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</si>
  <si>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</si>
  <si>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</si>
  <si>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</si>
  <si>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</si>
  <si>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</si>
  <si>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</si>
  <si>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</si>
  <si>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</si>
  <si>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</si>
  <si>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</si>
  <si>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</si>
  <si>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</si>
  <si>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</si>
  <si>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</si>
  <si>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</si>
  <si>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</si>
  <si>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</si>
  <si>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</si>
  <si>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</si>
  <si>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</si>
  <si>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</si>
  <si>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</si>
  <si>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</si>
  <si>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</si>
  <si>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</si>
  <si>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</si>
  <si>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</si>
  <si>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</si>
  <si>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</si>
  <si>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</si>
  <si>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</si>
  <si>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</si>
  <si>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</si>
  <si>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</si>
  <si>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</si>
  <si>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</si>
  <si>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</si>
  <si>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</si>
  <si>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</si>
  <si>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</si>
  <si>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</si>
  <si>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</si>
  <si>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</si>
  <si>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</si>
  <si>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</si>
  <si>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</si>
  <si>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</si>
  <si>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</si>
  <si>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</si>
  <si>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</si>
  <si>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</si>
  <si>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</si>
  <si>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</si>
  <si>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</si>
  <si>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</si>
  <si>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</si>
  <si>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</si>
  <si>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</si>
  <si>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</si>
  <si>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</si>
  <si>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</si>
  <si>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</si>
  <si>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</si>
  <si>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</si>
  <si>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</si>
  <si>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</si>
  <si>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</si>
  <si>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</si>
  <si>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</si>
  <si>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</si>
  <si>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</si>
  <si>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</si>
  <si>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</si>
  <si>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</si>
  <si>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</si>
  <si>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</si>
  <si>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</si>
  <si>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</si>
  <si>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</si>
  <si>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</si>
  <si>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</si>
  <si>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</si>
  <si>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</si>
  <si>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</si>
  <si>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</si>
  <si>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</si>
  <si>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</si>
  <si>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</si>
  <si>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</si>
  <si>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</si>
  <si>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</si>
  <si>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</si>
  <si>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</si>
  <si>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</si>
  <si>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</si>
  <si>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</si>
  <si>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</si>
  <si>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</si>
  <si>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</si>
  <si>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</si>
  <si>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</si>
  <si>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</si>
  <si>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</si>
  <si>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</si>
  <si>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</si>
  <si>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</si>
  <si>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</si>
  <si>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</si>
  <si>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</si>
  <si>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</si>
  <si>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</si>
  <si>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</si>
  <si>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</si>
  <si>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</si>
  <si>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</si>
  <si>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</si>
  <si>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</si>
  <si>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</si>
  <si>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</si>
  <si>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</si>
  <si>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</si>
  <si>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</si>
  <si>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</si>
  <si>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</si>
  <si>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</si>
  <si>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</si>
  <si>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</si>
  <si>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</si>
  <si>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</si>
  <si>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</si>
  <si>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</si>
  <si>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</si>
  <si>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</si>
  <si>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</si>
  <si>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</si>
  <si>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</si>
  <si>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</si>
  <si>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</si>
  <si>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</si>
  <si>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</si>
  <si>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</si>
  <si>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</si>
  <si>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</si>
  <si>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</si>
  <si>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</si>
  <si>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</si>
  <si>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</si>
  <si>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</si>
  <si>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</si>
  <si>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</si>
  <si>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</si>
  <si>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</si>
  <si>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</si>
  <si>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</si>
  <si>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</si>
  <si>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</si>
  <si>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</si>
  <si>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</si>
  <si>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</si>
  <si>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</si>
  <si>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</si>
  <si>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</si>
  <si>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</si>
  <si>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</si>
  <si>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</si>
  <si>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</si>
  <si>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</si>
  <si>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</si>
  <si>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</si>
  <si>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</si>
  <si>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</si>
  <si>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</si>
  <si>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</si>
  <si>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</si>
  <si>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</si>
  <si>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</si>
  <si>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</si>
  <si>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</si>
  <si>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</si>
  <si>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</si>
  <si>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</si>
  <si>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</si>
  <si>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</si>
  <si>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</si>
  <si>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</si>
  <si>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</si>
  <si>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</si>
  <si>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</si>
  <si>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</si>
  <si>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</si>
  <si>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</si>
  <si>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</si>
  <si>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</si>
  <si>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</si>
  <si>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</si>
  <si>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</si>
  <si>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</si>
  <si>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</si>
  <si>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</si>
  <si>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</si>
  <si>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</si>
  <si>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</si>
  <si>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</si>
  <si>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</si>
  <si>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</si>
  <si>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</si>
  <si>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</si>
  <si>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</si>
  <si>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</si>
  <si>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</si>
  <si>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</si>
  <si>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</si>
  <si>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</si>
  <si>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</si>
  <si>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</si>
  <si>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</si>
  <si>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</si>
  <si>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</si>
  <si>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</si>
  <si>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</si>
  <si>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</si>
  <si>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</si>
  <si>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</si>
  <si>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</si>
  <si>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</si>
  <si>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</si>
  <si>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</si>
  <si>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</si>
  <si>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</si>
  <si>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</si>
  <si>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</si>
  <si>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</si>
  <si>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</si>
  <si>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</si>
  <si>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</si>
  <si>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</si>
  <si>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</si>
  <si>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</si>
  <si>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</si>
  <si>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</si>
  <si>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</si>
  <si>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</si>
  <si>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</si>
  <si>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</si>
  <si>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</si>
  <si>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</si>
  <si>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</si>
  <si>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</si>
  <si>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</si>
  <si>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</si>
  <si>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</si>
  <si>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</si>
  <si>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</si>
  <si>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</si>
  <si>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</si>
  <si>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</si>
  <si>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</si>
  <si>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</si>
  <si>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</si>
  <si>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</si>
  <si>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</si>
  <si>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</si>
  <si>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</si>
  <si>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</si>
  <si>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</si>
  <si>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</si>
  <si>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</si>
  <si>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</si>
  <si>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</si>
  <si>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</si>
  <si>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</si>
  <si>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</si>
  <si>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</si>
  <si>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</si>
  <si>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</si>
  <si>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</si>
  <si>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</si>
  <si>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</si>
  <si>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</si>
  <si>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</si>
  <si>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</si>
  <si>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</si>
  <si>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</si>
  <si>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</si>
  <si>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</si>
  <si>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</si>
  <si>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</si>
  <si>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</si>
  <si>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</si>
  <si>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</si>
  <si>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</si>
  <si>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</si>
  <si>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</si>
  <si>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</si>
  <si>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</si>
  <si>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</si>
  <si>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</si>
  <si>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</si>
  <si>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</si>
  <si>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</si>
  <si>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</si>
  <si>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</si>
  <si>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</si>
  <si>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</si>
  <si>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</si>
  <si>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</si>
  <si>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</si>
  <si>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</si>
  <si>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</si>
  <si>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</si>
  <si>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</si>
  <si>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</si>
  <si>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</si>
  <si>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</si>
  <si>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</si>
  <si>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</si>
  <si>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</si>
  <si>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</si>
  <si>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</si>
  <si>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</si>
  <si>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</si>
  <si>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</si>
  <si>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</si>
  <si>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</si>
  <si>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</si>
  <si>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</si>
  <si>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</si>
  <si>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</si>
  <si>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</si>
  <si>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</si>
  <si>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</si>
  <si>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</si>
  <si>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</si>
  <si>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</si>
  <si>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</si>
  <si>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</si>
  <si>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</si>
  <si>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</si>
  <si>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</si>
  <si>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</si>
  <si>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</si>
  <si>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</si>
  <si>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</si>
  <si>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</si>
  <si>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</si>
  <si>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</si>
  <si>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</si>
  <si>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</si>
  <si>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</si>
  <si>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</si>
  <si>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</si>
  <si>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</si>
  <si>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</si>
  <si>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</si>
  <si>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</si>
  <si>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</si>
  <si>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</si>
  <si>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</si>
  <si>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</si>
  <si>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</si>
  <si>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</si>
  <si>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</si>
  <si>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</si>
  <si>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</si>
  <si>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</si>
  <si>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</si>
  <si>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</si>
  <si>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</si>
  <si>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</si>
  <si>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</si>
  <si>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</si>
  <si>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</si>
  <si>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</si>
  <si>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</si>
  <si>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</si>
  <si>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</si>
  <si>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</si>
  <si>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</si>
  <si>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</si>
  <si>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</si>
  <si>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</si>
  <si>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</si>
  <si>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</si>
  <si>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</si>
  <si>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</si>
  <si>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</si>
  <si>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</si>
  <si>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</si>
  <si>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</si>
  <si>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</si>
  <si>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</si>
  <si>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</si>
  <si>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</si>
  <si>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</si>
  <si>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</si>
  <si>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</si>
  <si>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</si>
  <si>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</si>
  <si>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</si>
  <si>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</si>
  <si>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</si>
  <si>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</si>
  <si>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</si>
  <si>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</si>
  <si>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</si>
  <si>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</si>
  <si>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</si>
  <si>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</si>
  <si>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</si>
  <si>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</si>
  <si>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</si>
  <si>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</si>
  <si>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</si>
  <si>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</si>
  <si>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</si>
  <si>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</si>
  <si>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</si>
  <si>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</si>
  <si>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</si>
  <si>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</si>
  <si>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</si>
  <si>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</si>
  <si>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</si>
  <si>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</si>
  <si>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</si>
  <si>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</si>
  <si>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</si>
  <si>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</si>
  <si>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</si>
  <si>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</si>
  <si>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</si>
  <si>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</si>
  <si>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</si>
  <si>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</si>
  <si>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</si>
  <si>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</si>
  <si>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</si>
  <si>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</si>
  <si>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</si>
  <si>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</si>
  <si>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</si>
  <si>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</si>
  <si>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</si>
  <si>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</si>
  <si>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</si>
  <si>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</si>
  <si>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</si>
  <si>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</si>
  <si>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</si>
  <si>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</si>
  <si>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</si>
  <si>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</si>
  <si>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</si>
  <si>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</si>
  <si>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</si>
  <si>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</si>
  <si>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</si>
  <si>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</si>
  <si>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</si>
  <si>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</si>
  <si>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</si>
  <si>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</si>
  <si>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</si>
  <si>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</si>
  <si>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</si>
  <si>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</si>
  <si>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</si>
  <si>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</si>
  <si>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</si>
  <si>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</si>
  <si>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</si>
  <si>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</si>
  <si>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</si>
  <si>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</si>
  <si>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</si>
  <si>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</si>
  <si>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</si>
  <si>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</si>
  <si>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</si>
  <si>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</si>
  <si>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</si>
  <si>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</si>
  <si>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</si>
  <si>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</si>
  <si>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</si>
  <si>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</si>
  <si>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</si>
  <si>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</si>
  <si>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</si>
  <si>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</si>
  <si>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</si>
  <si>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</si>
  <si>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</si>
  <si>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</si>
  <si>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</si>
  <si>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</si>
  <si>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</si>
  <si>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</si>
  <si>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</si>
  <si>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</si>
  <si>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</si>
  <si>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</si>
  <si>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</si>
  <si>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</si>
  <si>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</si>
  <si>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</si>
  <si>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</si>
  <si>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</si>
  <si>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</si>
  <si>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</si>
  <si>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</si>
  <si>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</si>
  <si>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</si>
  <si>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</si>
  <si>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</si>
  <si>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</si>
  <si>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</si>
  <si>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</si>
  <si>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</si>
  <si>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</si>
  <si>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</si>
  <si>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</si>
  <si>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</si>
  <si>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</si>
  <si>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</si>
  <si>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</si>
  <si>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</si>
  <si>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</si>
  <si>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</si>
  <si>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</si>
  <si>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</si>
  <si>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</si>
  <si>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</si>
  <si>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</si>
  <si>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</si>
  <si>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</si>
  <si>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</si>
  <si>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</si>
  <si>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</si>
  <si>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</si>
  <si>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</si>
  <si>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</si>
  <si>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</si>
  <si>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</si>
  <si>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</si>
  <si>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</si>
  <si>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</si>
  <si>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</si>
  <si>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</si>
  <si>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</si>
  <si>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</si>
  <si>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</si>
  <si>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</si>
  <si>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</si>
  <si>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</si>
  <si>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</si>
  <si>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</si>
  <si>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</si>
  <si>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</si>
  <si>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</si>
  <si>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</si>
  <si>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</si>
  <si>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</si>
  <si>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</si>
  <si>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</si>
  <si>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</si>
  <si>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</si>
  <si>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</si>
  <si>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</si>
  <si>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</si>
  <si>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</si>
  <si>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</si>
  <si>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</si>
  <si>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</si>
  <si>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</si>
  <si>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</si>
  <si>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</si>
  <si>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</si>
  <si>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</si>
  <si>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</si>
  <si>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</si>
  <si>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</si>
  <si>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</si>
  <si>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</si>
  <si>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</si>
  <si>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</si>
  <si>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</si>
  <si>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</si>
  <si>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</si>
  <si>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</si>
  <si>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</si>
  <si>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</si>
  <si>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</si>
  <si>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</si>
  <si>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</si>
  <si>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</si>
  <si>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</si>
  <si>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</si>
  <si>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</si>
  <si>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</si>
  <si>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</si>
  <si>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</si>
  <si>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</si>
  <si>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</si>
  <si>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</si>
  <si>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</si>
  <si>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</si>
  <si>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</si>
  <si>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</si>
  <si>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</si>
  <si>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</si>
  <si>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</si>
  <si>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</si>
  <si>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</si>
  <si>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</si>
  <si>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</si>
  <si>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</si>
  <si>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</si>
  <si>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</si>
  <si>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</si>
  <si>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</si>
  <si>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</si>
  <si>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</si>
  <si>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</si>
  <si>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</si>
  <si>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</si>
  <si>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</si>
  <si>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</si>
  <si>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</si>
  <si>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</si>
  <si>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</si>
  <si>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</si>
  <si>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</si>
  <si>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</si>
  <si>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</si>
  <si>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</si>
  <si>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</si>
  <si>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</si>
  <si>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</si>
  <si>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</si>
  <si>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</si>
  <si>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</si>
  <si>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</si>
  <si>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</si>
  <si>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</si>
  <si>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</si>
  <si>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</si>
  <si>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</si>
  <si>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</si>
  <si>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</si>
  <si>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</si>
  <si>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</si>
  <si>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</si>
  <si>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</si>
  <si>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</si>
  <si>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</si>
  <si>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</si>
  <si>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</si>
  <si>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</si>
  <si>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</si>
  <si>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</si>
  <si>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</si>
  <si>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</si>
  <si>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</si>
  <si>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</si>
  <si>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</si>
  <si>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</si>
  <si>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</si>
  <si>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</si>
  <si>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</si>
  <si>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</si>
  <si>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</si>
  <si>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</si>
  <si>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</si>
  <si>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</si>
  <si>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</si>
  <si>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</si>
  <si>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</si>
  <si>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</si>
  <si>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</si>
  <si>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</si>
  <si>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</si>
  <si>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</si>
  <si>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</si>
  <si>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</si>
  <si>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</si>
  <si>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</si>
  <si>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</si>
  <si>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</si>
  <si>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</si>
  <si>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</si>
  <si>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</si>
  <si>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</si>
  <si>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</si>
  <si>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</si>
  <si>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</si>
  <si>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</si>
  <si>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</si>
  <si>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</si>
  <si>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</si>
  <si>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</si>
  <si>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</si>
  <si>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</si>
  <si>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</si>
  <si>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</si>
  <si>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</si>
  <si>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</si>
  <si>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</si>
  <si>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</si>
  <si>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</si>
  <si>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</si>
  <si>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</si>
  <si>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</si>
  <si>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</si>
  <si>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</si>
  <si>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</si>
  <si>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</si>
  <si>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</si>
  <si>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</si>
  <si>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</si>
  <si>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</si>
  <si>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</si>
  <si>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</si>
  <si>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</si>
  <si>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</si>
  <si>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</si>
  <si>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</si>
  <si>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</si>
  <si>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</si>
  <si>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</si>
  <si>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</si>
  <si>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</si>
  <si>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</si>
  <si>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</si>
  <si>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</si>
  <si>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</si>
  <si>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</si>
  <si>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</si>
  <si>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</si>
  <si>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</si>
  <si>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</si>
  <si>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</si>
  <si>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</si>
  <si>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</si>
  <si>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</si>
  <si>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</si>
  <si>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</si>
  <si>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</si>
  <si>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</si>
  <si>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</si>
  <si>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</si>
  <si>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</si>
  <si>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</si>
  <si>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</si>
  <si>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</si>
  <si>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</si>
  <si>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</si>
  <si>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</si>
  <si>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</si>
  <si>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</si>
  <si>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</si>
  <si>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</si>
  <si>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</si>
  <si>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</si>
  <si>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</si>
  <si>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</si>
  <si>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</si>
  <si>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</si>
  <si>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</si>
  <si>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</si>
  <si>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</si>
  <si>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</si>
  <si>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</si>
  <si>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</si>
  <si>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</si>
  <si>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</si>
  <si>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</si>
  <si>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</si>
  <si>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</si>
  <si>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</si>
  <si>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</si>
  <si>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</si>
  <si>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</si>
  <si>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</si>
  <si>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</si>
  <si>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</si>
  <si>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</si>
  <si>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</si>
  <si>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</si>
  <si>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</si>
  <si>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</si>
  <si>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</si>
  <si>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</si>
  <si>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</si>
  <si>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</si>
  <si>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</si>
  <si>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</si>
  <si>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</si>
  <si>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</si>
  <si>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</si>
  <si>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</si>
  <si>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</si>
  <si>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</si>
  <si>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</si>
  <si>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</si>
  <si>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</si>
  <si>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</si>
  <si>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</si>
  <si>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</si>
  <si>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</si>
  <si>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</si>
  <si>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</si>
  <si>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</si>
  <si>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</si>
  <si>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</si>
  <si>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</si>
  <si>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</si>
  <si>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</si>
  <si>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</si>
  <si>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</si>
  <si>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</si>
  <si>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</si>
  <si>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</si>
  <si>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</si>
  <si>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</si>
  <si>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</si>
  <si>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</si>
  <si>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</si>
  <si>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</si>
  <si>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</si>
  <si>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</si>
  <si>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</si>
  <si>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</si>
  <si>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</si>
  <si>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</si>
  <si>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</si>
  <si>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</si>
  <si>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</si>
  <si>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</si>
  <si>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</si>
  <si>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</si>
  <si>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</si>
  <si>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</si>
  <si>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</si>
  <si>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</si>
  <si>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</si>
  <si>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</si>
  <si>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</si>
  <si>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</si>
  <si>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</si>
  <si>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</si>
  <si>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</si>
  <si>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</si>
  <si>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</si>
  <si>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</si>
  <si>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</si>
  <si>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</si>
  <si>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</si>
  <si>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</si>
  <si>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</si>
  <si>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</si>
  <si>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</si>
  <si>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</si>
  <si>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</si>
  <si>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</si>
  <si>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</si>
  <si>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</si>
  <si>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</si>
  <si>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</si>
  <si>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</si>
  <si>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</si>
  <si>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</si>
  <si>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</si>
  <si>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</si>
  <si>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</si>
  <si>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</si>
  <si>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</si>
  <si>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</si>
  <si>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</si>
  <si>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</si>
  <si>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</si>
  <si>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</si>
  <si>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</si>
  <si>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</si>
  <si>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</si>
  <si>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</si>
  <si>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</si>
  <si>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</si>
  <si>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</si>
  <si>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</si>
  <si>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</si>
  <si>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</si>
  <si>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</si>
  <si>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</si>
  <si>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</si>
  <si>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</si>
  <si>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</si>
  <si>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</si>
  <si>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</si>
  <si>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</si>
  <si>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</si>
  <si>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</si>
  <si>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</si>
  <si>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</si>
  <si>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</si>
  <si>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</si>
  <si>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</si>
  <si>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</si>
  <si>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</si>
  <si>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</si>
  <si>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</si>
  <si>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</si>
  <si>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</si>
  <si>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</si>
  <si>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</si>
  <si>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</si>
  <si>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</si>
  <si>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</si>
  <si>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</si>
  <si>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</si>
  <si>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</si>
  <si>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</si>
  <si>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</si>
  <si>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</si>
  <si>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</si>
  <si>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</si>
  <si>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</si>
  <si>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</si>
  <si>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</si>
  <si>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</si>
  <si>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</si>
  <si>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</si>
  <si>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</si>
  <si>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</si>
  <si>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</si>
  <si>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</si>
  <si>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</si>
  <si>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</si>
  <si>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</si>
  <si>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</si>
  <si>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</si>
  <si>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</si>
  <si>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</si>
  <si>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</si>
  <si>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</si>
  <si>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</si>
  <si>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</si>
  <si>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</si>
  <si>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</si>
  <si>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</si>
  <si>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</si>
  <si>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</si>
  <si>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</si>
  <si>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</si>
  <si>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</si>
  <si>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</si>
  <si>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</si>
  <si>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</si>
  <si>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</si>
  <si>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</si>
  <si>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</si>
  <si>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</si>
  <si>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</si>
  <si>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</si>
  <si>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</si>
  <si>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</si>
  <si>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</si>
  <si>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</si>
  <si>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</si>
  <si>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</si>
  <si>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</si>
  <si>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</si>
  <si>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</si>
  <si>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</si>
  <si>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</si>
  <si>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</si>
  <si>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</si>
  <si>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</si>
  <si>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</si>
  <si>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</si>
  <si>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</si>
  <si>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</si>
  <si>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</si>
  <si>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</si>
  <si>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</si>
  <si>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</si>
  <si>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</si>
  <si>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</si>
  <si>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</si>
  <si>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</si>
  <si>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</si>
  <si>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</si>
  <si>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</si>
  <si>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</si>
  <si>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</si>
  <si>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</si>
  <si>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</si>
  <si>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</si>
  <si>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</si>
  <si>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</si>
  <si>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</si>
  <si>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</si>
  <si>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</si>
  <si>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</si>
  <si>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</si>
  <si>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</si>
  <si>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</si>
  <si>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</si>
  <si>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</si>
  <si>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</si>
  <si>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</si>
  <si>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</si>
  <si>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</si>
  <si>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</si>
  <si>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</si>
  <si>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</si>
  <si>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</si>
  <si>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</si>
  <si>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</si>
  <si>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</si>
  <si>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</si>
  <si>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</si>
  <si>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</si>
  <si>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</si>
  <si>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</si>
  <si>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</si>
  <si>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</si>
  <si>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</si>
  <si>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</si>
  <si>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</si>
  <si>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</si>
  <si>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</si>
  <si>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</si>
  <si>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</si>
  <si>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</si>
  <si>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</si>
  <si>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</si>
  <si>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</si>
  <si>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</si>
  <si>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</si>
  <si>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</si>
  <si>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</si>
  <si>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</si>
  <si>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</si>
  <si>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</si>
  <si>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</si>
  <si>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</si>
  <si>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</si>
  <si>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</si>
  <si>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</si>
  <si>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</si>
  <si>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</si>
  <si>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</si>
  <si>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</si>
  <si>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</si>
  <si>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</si>
  <si>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</si>
  <si>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</si>
  <si>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</si>
  <si>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</si>
  <si>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</si>
  <si>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</si>
  <si>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</si>
  <si>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</si>
  <si>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</si>
  <si>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</si>
  <si>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</si>
  <si>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</si>
  <si>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</si>
  <si>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</si>
  <si>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</si>
  <si>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</si>
  <si>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</si>
  <si>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</si>
  <si>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</si>
  <si>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</si>
  <si>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</si>
  <si>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</si>
  <si>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</si>
  <si>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</si>
  <si>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</si>
  <si>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</si>
  <si>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</si>
  <si>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</si>
  <si>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</si>
  <si>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</si>
  <si>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</si>
  <si>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</si>
  <si>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</si>
  <si>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</si>
  <si>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</si>
  <si>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</si>
  <si>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</si>
  <si>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</si>
  <si>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</si>
  <si>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</si>
  <si>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</si>
  <si>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</si>
  <si>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</si>
  <si>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</si>
  <si>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</si>
  <si>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</si>
  <si>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</si>
  <si>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</si>
  <si>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</si>
  <si>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</si>
  <si>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</si>
  <si>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</si>
  <si>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</si>
  <si>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</si>
  <si>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</si>
  <si>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</si>
  <si>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</si>
  <si>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</si>
  <si>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</si>
  <si>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</si>
  <si>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</si>
  <si>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</si>
  <si>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</si>
  <si>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</si>
  <si>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</si>
  <si>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</si>
  <si>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</si>
  <si>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</si>
  <si>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</si>
  <si>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</si>
  <si>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</si>
  <si>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</si>
  <si>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</si>
  <si>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</si>
  <si>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</si>
  <si>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</si>
  <si>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</si>
  <si>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</si>
  <si>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</si>
  <si>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</si>
  <si>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</si>
  <si>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</si>
  <si>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</si>
  <si>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</si>
  <si>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</si>
  <si>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</si>
  <si>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</si>
  <si>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</si>
  <si>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</si>
  <si>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</si>
  <si>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</si>
  <si>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</si>
  <si>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</si>
  <si>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</si>
  <si>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</si>
  <si>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</si>
  <si>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</si>
  <si>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</si>
  <si>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</si>
  <si>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</si>
  <si>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</si>
  <si>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</si>
  <si>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</si>
  <si>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</si>
  <si>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</si>
  <si>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</si>
  <si>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</si>
  <si>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</si>
  <si>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</si>
  <si>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</si>
  <si>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</si>
  <si>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</si>
  <si>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</si>
  <si>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</si>
  <si>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</si>
  <si>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</si>
  <si>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</si>
  <si>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</si>
  <si>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</si>
  <si>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</si>
  <si>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</si>
  <si>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</si>
  <si>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</si>
  <si>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</si>
  <si>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</si>
  <si>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</si>
  <si>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</si>
  <si>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</si>
  <si>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</si>
  <si>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</si>
  <si>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</si>
  <si>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</si>
  <si>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</si>
  <si>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</si>
  <si>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</si>
  <si>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</si>
  <si>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</si>
  <si>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</si>
  <si>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</si>
  <si>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</si>
  <si>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</si>
  <si>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</si>
  <si>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</si>
  <si>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</si>
  <si>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</si>
  <si>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</si>
  <si>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</si>
  <si>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</si>
  <si>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</si>
  <si>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</si>
  <si>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</si>
  <si>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</si>
  <si>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</si>
  <si>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</si>
  <si>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</si>
  <si>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</si>
  <si>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</si>
  <si>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</si>
  <si>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</si>
  <si>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</si>
  <si>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</si>
  <si>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</si>
  <si>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</si>
  <si>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</si>
  <si>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</si>
  <si>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</si>
  <si>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</si>
  <si>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</si>
  <si>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</si>
  <si>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</si>
  <si>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</si>
  <si>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</si>
  <si>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</si>
  <si>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</si>
  <si>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</si>
  <si>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</si>
  <si>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</si>
  <si>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</si>
  <si>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</si>
  <si>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</si>
  <si>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</si>
  <si>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</si>
  <si>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</si>
  <si>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</si>
  <si>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</si>
  <si>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</si>
  <si>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</si>
  <si>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</si>
  <si>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</si>
  <si>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</si>
  <si>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</si>
  <si>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</si>
  <si>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</si>
  <si>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</si>
  <si>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</si>
  <si>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</si>
  <si>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</si>
  <si>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</si>
  <si>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</si>
  <si>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</si>
  <si>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</si>
  <si>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</si>
  <si>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</si>
  <si>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</si>
  <si>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</si>
  <si>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</si>
  <si>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</si>
  <si>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</si>
  <si>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</si>
  <si>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</si>
  <si>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</si>
  <si>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</si>
  <si>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</si>
  <si>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</si>
  <si>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</si>
  <si>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</si>
  <si>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</si>
  <si>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</si>
  <si>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</si>
  <si>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</si>
  <si>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</si>
  <si>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</si>
  <si>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</si>
  <si>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</si>
  <si>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</si>
  <si>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</si>
  <si>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</si>
  <si>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</si>
  <si>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</si>
  <si>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</si>
  <si>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</si>
  <si>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</si>
  <si>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</si>
  <si>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</si>
  <si>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</si>
  <si>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</si>
  <si>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</si>
  <si>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</si>
  <si>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</si>
  <si>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</si>
  <si>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</si>
  <si>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</si>
  <si>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</si>
  <si>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</si>
  <si>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</si>
  <si>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</si>
  <si>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</si>
  <si>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</si>
  <si>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</si>
  <si>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</si>
  <si>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</si>
  <si>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</si>
  <si>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</si>
  <si>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</si>
  <si>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</si>
  <si>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</si>
  <si>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</si>
  <si>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</si>
  <si>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</si>
  <si>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</si>
  <si>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</si>
  <si>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</si>
  <si>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</si>
  <si>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</si>
  <si>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</si>
  <si>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</si>
  <si>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</si>
  <si>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</si>
  <si>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</si>
  <si>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</si>
  <si>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</si>
  <si>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</si>
  <si>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</si>
  <si>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</si>
  <si>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</si>
  <si>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</si>
  <si>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</si>
  <si>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</si>
  <si>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</si>
  <si>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</si>
  <si>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</si>
  <si>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</si>
  <si>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</si>
  <si>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</si>
  <si>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</si>
  <si>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</si>
  <si>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</si>
  <si>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</si>
  <si>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</si>
  <si>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</si>
  <si>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</si>
  <si>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</si>
  <si>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</si>
  <si>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</si>
  <si>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</si>
  <si>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</si>
  <si>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</si>
  <si>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</si>
  <si>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</si>
  <si>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</si>
  <si>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</si>
  <si>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</si>
  <si>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</si>
  <si>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</si>
  <si>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</si>
  <si>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</si>
  <si>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</si>
  <si>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</si>
  <si>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</si>
  <si>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</si>
  <si>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</si>
  <si>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</si>
  <si>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</si>
  <si>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</si>
  <si>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</si>
  <si>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</si>
  <si>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</si>
  <si>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</si>
  <si>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</si>
  <si>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</si>
  <si>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</si>
  <si>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</si>
  <si>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</si>
  <si>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</si>
  <si>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</si>
  <si>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</si>
  <si>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</si>
  <si>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</si>
  <si>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</si>
  <si>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</si>
  <si>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</si>
  <si>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</si>
  <si>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</si>
  <si>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</si>
  <si>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</si>
  <si>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</si>
  <si>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</si>
  <si>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</si>
  <si>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</si>
  <si>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</si>
  <si>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</si>
  <si>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</si>
  <si>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</si>
  <si>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</si>
  <si>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</si>
  <si>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</si>
  <si>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</si>
  <si>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</si>
  <si>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</si>
  <si>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</si>
  <si>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</si>
  <si>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</si>
  <si>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</si>
  <si>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</si>
  <si>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</si>
  <si>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</si>
  <si>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</si>
  <si>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</si>
  <si>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</si>
  <si>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</si>
  <si>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</si>
  <si>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</si>
  <si>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</si>
  <si>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</si>
  <si>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</si>
  <si>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</si>
  <si>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</si>
  <si>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</si>
  <si>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</si>
  <si>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</si>
  <si>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</si>
  <si>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</si>
  <si>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</si>
  <si>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</si>
  <si>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</si>
  <si>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</si>
  <si>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</si>
  <si>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</si>
  <si>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</si>
  <si>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</si>
  <si>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</si>
  <si>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</si>
  <si>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</si>
  <si>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</si>
  <si>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</si>
  <si>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</si>
  <si>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</si>
  <si>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</si>
  <si>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</si>
  <si>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</si>
  <si>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</si>
  <si>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</si>
  <si>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</si>
  <si>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</si>
  <si>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</si>
  <si>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</si>
  <si>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</si>
  <si>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</si>
  <si>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</si>
  <si>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</si>
  <si>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</si>
  <si>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</si>
  <si>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</si>
  <si>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</si>
  <si>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</si>
  <si>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</si>
  <si>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</si>
  <si>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</si>
  <si>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</si>
  <si>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</si>
  <si>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</si>
  <si>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</si>
  <si>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</si>
  <si>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</si>
  <si>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</si>
  <si>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</si>
  <si>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</si>
  <si>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</si>
  <si>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</si>
  <si>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</si>
  <si>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</si>
  <si>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</si>
  <si>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</si>
  <si>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</si>
  <si>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</si>
  <si>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</si>
  <si>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</si>
  <si>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</si>
  <si>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</si>
  <si>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</si>
  <si>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</si>
  <si>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</si>
  <si>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</si>
  <si>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</si>
  <si>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</si>
  <si>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</si>
  <si>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</si>
  <si>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</si>
  <si>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</si>
  <si>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</si>
  <si>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</si>
  <si>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</si>
  <si>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</si>
  <si>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</si>
  <si>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</si>
  <si>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</si>
  <si>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</si>
  <si>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</si>
  <si>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</si>
  <si>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</si>
  <si>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</si>
  <si>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</si>
  <si>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</si>
  <si>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</si>
  <si>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</si>
  <si>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</si>
  <si>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</si>
  <si>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</si>
  <si>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</si>
  <si>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</si>
  <si>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</si>
  <si>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</si>
  <si>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</si>
  <si>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</si>
  <si>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</si>
  <si>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</si>
  <si>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</si>
  <si>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</si>
  <si>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</si>
  <si>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</si>
  <si>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</si>
  <si>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</si>
  <si>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</si>
  <si>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</si>
  <si>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</si>
  <si>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</si>
  <si>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</si>
  <si>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</si>
  <si>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</si>
  <si>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</si>
  <si>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</si>
  <si>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</si>
  <si>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</si>
  <si>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</si>
  <si>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</si>
  <si>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</si>
  <si>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</si>
  <si>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</si>
  <si>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</si>
  <si>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</si>
  <si>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</si>
  <si>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</si>
  <si>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</si>
  <si>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</si>
  <si>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</si>
  <si>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</si>
  <si>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</si>
  <si>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</si>
  <si>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</si>
  <si>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</si>
  <si>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</si>
  <si>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</si>
  <si>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</si>
  <si>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</si>
  <si>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</si>
  <si>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</si>
  <si>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</si>
  <si>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</si>
  <si>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</si>
  <si>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</si>
  <si>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</si>
  <si>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</si>
  <si>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</si>
  <si>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</si>
  <si>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</si>
  <si>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</si>
  <si>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</si>
  <si>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</si>
  <si>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</si>
  <si>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</si>
  <si>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</si>
  <si>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</si>
  <si>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</si>
  <si>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</si>
  <si>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</si>
  <si>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</si>
  <si>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</si>
  <si>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</si>
  <si>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</si>
  <si>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</si>
  <si>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</si>
  <si>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</si>
  <si>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</si>
  <si>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</si>
  <si>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</si>
  <si>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</si>
  <si>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</si>
  <si>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</si>
  <si>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</si>
  <si>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</si>
  <si>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</si>
  <si>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</si>
  <si>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</si>
  <si>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</si>
  <si>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</si>
  <si>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</si>
  <si>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</si>
  <si>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</si>
  <si>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</si>
  <si>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</si>
  <si>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</si>
  <si>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</si>
  <si>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</si>
  <si>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</si>
  <si>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</si>
  <si>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</si>
  <si>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</si>
  <si>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</si>
  <si>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</si>
  <si>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</si>
  <si>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</si>
  <si>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</si>
  <si>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</si>
  <si>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</si>
  <si>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</si>
  <si>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</si>
  <si>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</si>
  <si>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</si>
  <si>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</si>
  <si>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</si>
  <si>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</si>
  <si>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</si>
  <si>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</si>
  <si>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</si>
  <si>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</si>
  <si>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</si>
  <si>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</si>
  <si>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</si>
  <si>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</si>
  <si>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</si>
  <si>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</si>
  <si>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</si>
  <si>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</si>
  <si>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</si>
  <si>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</si>
  <si>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</si>
  <si>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</si>
  <si>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</si>
  <si>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</si>
  <si>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</si>
  <si>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</si>
  <si>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</si>
  <si>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</si>
  <si>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</si>
  <si>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</si>
  <si>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</si>
  <si>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</si>
  <si>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</si>
  <si>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</si>
  <si>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</si>
  <si>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</si>
  <si>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</si>
  <si>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</si>
  <si>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</si>
  <si>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</si>
  <si>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</si>
  <si>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</si>
  <si>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</si>
  <si>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</si>
  <si>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</si>
  <si>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</si>
  <si>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</si>
  <si>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</si>
  <si>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</si>
  <si>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</si>
  <si>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</si>
  <si>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</si>
  <si>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</si>
  <si>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</si>
  <si>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</si>
  <si>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</si>
  <si>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</si>
  <si>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</si>
  <si>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</si>
  <si>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</si>
  <si>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</si>
  <si>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</si>
  <si>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</si>
  <si>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</si>
  <si>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</si>
  <si>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</si>
  <si>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</si>
  <si>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</si>
  <si>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</si>
  <si>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</si>
  <si>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</si>
  <si>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</si>
  <si>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</si>
  <si>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</si>
  <si>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</si>
  <si>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</si>
  <si>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</si>
  <si>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</si>
  <si>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</si>
  <si>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</si>
  <si>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</si>
  <si>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</si>
  <si>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</si>
  <si>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</si>
  <si>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</si>
  <si>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</si>
  <si>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</si>
  <si>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</si>
  <si>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</si>
  <si>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</si>
  <si>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</si>
  <si>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</si>
  <si>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</si>
  <si>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</si>
  <si>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</si>
  <si>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</si>
  <si>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</si>
  <si>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</si>
  <si>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</si>
  <si>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</si>
  <si>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</si>
  <si>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</si>
  <si>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</si>
  <si>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</si>
  <si>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</si>
  <si>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</si>
  <si>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</si>
  <si>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</si>
  <si>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</si>
  <si>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</si>
  <si>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</si>
  <si>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</si>
  <si>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</si>
  <si>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</si>
  <si>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</si>
  <si>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</si>
  <si>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</si>
  <si>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</si>
  <si>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</si>
  <si>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</si>
  <si>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</si>
  <si>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</si>
  <si>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</si>
  <si>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</si>
  <si>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</si>
  <si>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</si>
  <si>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</si>
  <si>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</si>
  <si>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</si>
  <si>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</si>
  <si>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</si>
  <si>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</si>
  <si>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</si>
  <si>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</si>
  <si>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</si>
  <si>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</si>
  <si>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</si>
  <si>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</si>
  <si>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</si>
  <si>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</si>
  <si>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</si>
  <si>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</si>
  <si>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</si>
  <si>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</si>
  <si>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</si>
  <si>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</si>
  <si>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</si>
  <si>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</si>
  <si>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</si>
  <si>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</si>
  <si>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</si>
  <si>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</si>
  <si>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</si>
  <si>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</si>
  <si>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</si>
  <si>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</si>
  <si>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</si>
  <si>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</si>
  <si>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</si>
  <si>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</si>
  <si>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</si>
  <si>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</si>
  <si>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</si>
  <si>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</si>
  <si>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</si>
  <si>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</si>
  <si>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</si>
  <si>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</si>
  <si>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</si>
  <si>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</si>
  <si>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</si>
  <si>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</si>
  <si>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</si>
  <si>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</si>
  <si>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</si>
  <si>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</si>
  <si>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</si>
  <si>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</si>
  <si>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</si>
  <si>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</si>
  <si>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</si>
  <si>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</si>
  <si>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</si>
  <si>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</si>
  <si>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</si>
  <si>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</si>
  <si>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</si>
  <si>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</si>
  <si>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</si>
  <si>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</si>
  <si>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</si>
  <si>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</si>
  <si>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</si>
  <si>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</si>
  <si>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</si>
  <si>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</si>
  <si>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</si>
  <si>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</si>
  <si>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</si>
  <si>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</si>
  <si>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</si>
  <si>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</si>
  <si>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</si>
  <si>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</si>
  <si>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</si>
  <si>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</si>
  <si>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</si>
  <si>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</si>
  <si>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</si>
  <si>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</si>
  <si>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</si>
  <si>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</si>
  <si>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</si>
  <si>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</si>
  <si>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</si>
  <si>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</si>
  <si>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</si>
  <si>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</si>
  <si>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</si>
  <si>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</si>
  <si>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</si>
  <si>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</si>
  <si>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</si>
  <si>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</si>
  <si>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</si>
  <si>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</si>
  <si>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</si>
  <si>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</si>
  <si>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</si>
  <si>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</si>
  <si>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</si>
  <si>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</si>
  <si>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</si>
  <si>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</si>
  <si>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</si>
  <si>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</si>
  <si>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</si>
  <si>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</si>
  <si>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</si>
  <si>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</si>
  <si>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</si>
  <si>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</si>
  <si>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</si>
  <si>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</si>
  <si>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</si>
  <si>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</si>
  <si>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</si>
  <si>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</si>
  <si>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</si>
  <si>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</si>
  <si>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</si>
  <si>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</si>
  <si>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</si>
  <si>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</si>
  <si>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</si>
  <si>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</si>
  <si>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</si>
  <si>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</si>
  <si>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</si>
  <si>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</si>
  <si>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</si>
  <si>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</si>
  <si>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</si>
  <si>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</si>
  <si>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</si>
  <si>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</si>
  <si>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</si>
  <si>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</si>
  <si>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</si>
  <si>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</si>
  <si>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</si>
  <si>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</si>
  <si>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</si>
  <si>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</si>
  <si>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</si>
  <si>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</si>
  <si>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</si>
  <si>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</si>
  <si>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</si>
  <si>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</si>
  <si>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</si>
  <si>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</si>
  <si>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</si>
  <si>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</si>
  <si>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</si>
  <si>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</si>
  <si>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</si>
  <si>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</si>
  <si>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</si>
  <si>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</si>
  <si>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</si>
  <si>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</si>
  <si>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</si>
  <si>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</si>
  <si>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</si>
  <si>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</si>
  <si>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</si>
  <si>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</si>
  <si>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</si>
  <si>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</si>
  <si>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</si>
  <si>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</si>
  <si>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</si>
  <si>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</si>
  <si>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</si>
  <si>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</si>
  <si>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</si>
  <si>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</si>
  <si>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</si>
  <si>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</si>
  <si>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</si>
  <si>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</si>
  <si>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</si>
  <si>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</si>
  <si>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</si>
  <si>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</si>
  <si>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</si>
  <si>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</si>
  <si>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</si>
  <si>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</si>
  <si>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</si>
  <si>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</si>
  <si>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</si>
  <si>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</si>
  <si>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</si>
  <si>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</si>
  <si>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</si>
  <si>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</si>
  <si>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</si>
  <si>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</si>
  <si>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</si>
  <si>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</si>
  <si>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</si>
  <si>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</si>
  <si>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</si>
  <si>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</si>
  <si>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</si>
  <si>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</si>
  <si>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</si>
  <si>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</si>
  <si>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</si>
  <si>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</si>
  <si>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</si>
  <si>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</si>
  <si>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</si>
  <si>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</si>
  <si>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</si>
  <si>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</si>
  <si>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</si>
  <si>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</si>
  <si>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</si>
  <si>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</si>
  <si>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</si>
  <si>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</si>
  <si>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</si>
  <si>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</si>
  <si>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</si>
  <si>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</si>
  <si>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</si>
  <si>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</si>
  <si>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</si>
  <si>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</si>
  <si>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</si>
  <si>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</si>
  <si>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</si>
  <si>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</si>
  <si>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</si>
  <si>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</si>
  <si>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</si>
  <si>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</si>
  <si>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</si>
  <si>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</si>
  <si>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</si>
  <si>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</si>
  <si>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</si>
  <si>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</si>
  <si>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</si>
  <si>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</si>
  <si>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</si>
  <si>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</si>
  <si>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</si>
  <si>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</si>
  <si>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</si>
  <si>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</si>
  <si>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</si>
  <si>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</si>
  <si>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</si>
  <si>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</si>
  <si>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</si>
  <si>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</si>
  <si>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</si>
  <si>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</si>
  <si>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</si>
  <si>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</si>
  <si>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</si>
  <si>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</si>
  <si>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</si>
  <si>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</si>
  <si>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</si>
  <si>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</si>
  <si>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</si>
  <si>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</si>
  <si>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</si>
  <si>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</si>
  <si>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</si>
  <si>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</si>
  <si>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</si>
  <si>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</si>
  <si>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</si>
  <si>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</si>
  <si>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</si>
  <si>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</si>
  <si>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</si>
  <si>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</si>
  <si>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</si>
  <si>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</si>
  <si>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</si>
  <si>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</si>
  <si>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</si>
  <si>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</si>
  <si>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</si>
  <si>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</si>
  <si>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</si>
  <si>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</si>
  <si>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</si>
  <si>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</si>
  <si>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</si>
  <si>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</si>
  <si>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</si>
  <si>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</si>
  <si>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</si>
  <si>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</si>
  <si>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</si>
  <si>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</si>
  <si>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</si>
  <si>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</si>
  <si>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</si>
  <si>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</si>
  <si>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</si>
  <si>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</si>
  <si>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</si>
  <si>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</si>
  <si>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</si>
  <si>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</si>
  <si>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</si>
  <si>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</si>
  <si>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</si>
  <si>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</si>
  <si>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</si>
  <si>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</si>
  <si>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</si>
  <si>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</si>
  <si>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</si>
  <si>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</si>
  <si>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</si>
  <si>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</si>
  <si>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</si>
  <si>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</si>
  <si>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</si>
  <si>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</si>
  <si>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</si>
  <si>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</si>
  <si>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</si>
  <si>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</si>
  <si>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</si>
  <si>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</si>
  <si>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</si>
  <si>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</si>
  <si>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</si>
  <si>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</si>
  <si>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</si>
  <si>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</si>
  <si>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</si>
  <si>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</si>
  <si>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</si>
  <si>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</si>
  <si>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</si>
  <si>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</si>
  <si>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</si>
  <si>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</si>
  <si>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</si>
  <si>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</si>
  <si>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</si>
  <si>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</si>
  <si>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</si>
  <si>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</si>
  <si>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</si>
  <si>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</si>
  <si>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</si>
  <si>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</si>
  <si>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</si>
  <si>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</si>
  <si>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</si>
  <si>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</si>
  <si>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</si>
  <si>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</si>
  <si>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</si>
  <si>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</si>
  <si>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</si>
  <si>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</si>
  <si>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</si>
  <si>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</si>
  <si>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</si>
  <si>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</si>
  <si>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</si>
  <si>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</si>
  <si>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</si>
  <si>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</si>
  <si>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</si>
  <si>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</si>
  <si>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</si>
  <si>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</si>
  <si>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</si>
  <si>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</si>
  <si>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</si>
  <si>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</si>
  <si>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</si>
  <si>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</si>
  <si>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</si>
  <si>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</si>
  <si>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</si>
  <si>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</si>
  <si>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</si>
  <si>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</si>
  <si>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</si>
  <si>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</si>
  <si>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</si>
  <si>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</si>
  <si>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</si>
  <si>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</si>
  <si>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</si>
  <si>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</si>
  <si>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</si>
  <si>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</si>
  <si>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</si>
  <si>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</si>
  <si>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</si>
  <si>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</si>
  <si>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</si>
  <si>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</si>
  <si>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</si>
  <si>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</si>
  <si>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</si>
  <si>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</si>
  <si>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</si>
  <si>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</si>
  <si>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</si>
  <si>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</si>
  <si>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</si>
  <si>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</si>
  <si>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</si>
  <si>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</si>
  <si>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</si>
  <si>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</si>
  <si>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</si>
  <si>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</si>
  <si>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</si>
  <si>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</si>
  <si>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</si>
  <si>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</si>
  <si>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</si>
  <si>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</si>
  <si>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</si>
  <si>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</si>
  <si>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</si>
  <si>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</si>
  <si>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</si>
  <si>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</si>
  <si>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</si>
  <si>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</si>
  <si>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</si>
  <si>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</si>
  <si>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</si>
  <si>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</si>
  <si>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</si>
  <si>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</si>
  <si>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</si>
  <si>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</si>
  <si>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</si>
  <si>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</si>
  <si>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</si>
  <si>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</si>
  <si>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</si>
  <si>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</si>
  <si>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</si>
  <si>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</si>
  <si>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</si>
  <si>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</si>
  <si>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</si>
  <si>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</si>
  <si>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</si>
  <si>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</si>
  <si>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</si>
  <si>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</si>
  <si>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</si>
  <si>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</si>
  <si>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</si>
  <si>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</si>
  <si>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</si>
  <si>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</si>
  <si>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</si>
  <si>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</si>
  <si>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</si>
  <si>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</si>
  <si>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</si>
  <si>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</si>
  <si>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</si>
  <si>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</si>
  <si>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</si>
  <si>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</si>
  <si>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</si>
  <si>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</si>
  <si>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</si>
  <si>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</si>
  <si>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</si>
  <si>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</si>
  <si>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</si>
  <si>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</si>
  <si>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</si>
  <si>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</si>
  <si>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</si>
  <si>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</si>
  <si>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</si>
  <si>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</si>
  <si>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</si>
  <si>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</si>
  <si>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</si>
  <si>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</si>
  <si>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</si>
  <si>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</si>
  <si>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</si>
  <si>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</si>
  <si>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</si>
  <si>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</si>
  <si>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</si>
  <si>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</si>
  <si>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</si>
  <si>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</si>
  <si>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</si>
  <si>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</si>
  <si>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</si>
  <si>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</si>
  <si>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</si>
  <si>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</si>
  <si>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</si>
  <si>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</si>
  <si>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</si>
  <si>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</si>
  <si>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</si>
  <si>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</si>
  <si>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</si>
  <si>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</si>
  <si>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</si>
  <si>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</si>
  <si>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</si>
  <si>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</si>
  <si>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</si>
  <si>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</si>
  <si>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</si>
  <si>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</si>
  <si>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</si>
  <si>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</si>
  <si>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</si>
  <si>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</si>
  <si>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</si>
  <si>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</si>
  <si>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</si>
  <si>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</si>
  <si>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</si>
  <si>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</si>
  <si>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</si>
  <si>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</si>
  <si>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</si>
  <si>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</si>
  <si>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</si>
  <si>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</si>
  <si>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</si>
  <si>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</si>
  <si>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</si>
  <si>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</si>
  <si>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</si>
  <si>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</si>
  <si>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</si>
  <si>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</si>
  <si>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</si>
  <si>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</si>
  <si>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</si>
  <si>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</si>
  <si>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</si>
  <si>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</si>
  <si>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</si>
  <si>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</si>
  <si>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</si>
  <si>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</si>
  <si>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</si>
  <si>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</si>
  <si>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</si>
  <si>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</si>
  <si>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</si>
  <si>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</si>
  <si>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</si>
  <si>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</si>
  <si>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</si>
  <si>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</si>
  <si>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</si>
  <si>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</si>
  <si>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</si>
  <si>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</si>
  <si>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</si>
  <si>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</si>
  <si>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</si>
  <si>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</si>
  <si>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</si>
  <si>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</si>
  <si>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</si>
  <si>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</si>
  <si>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</si>
  <si>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</si>
  <si>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</si>
  <si>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</si>
  <si>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</si>
  <si>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</si>
  <si>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</si>
  <si>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</si>
  <si>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</si>
  <si>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</si>
  <si>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</si>
  <si>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</si>
  <si>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</si>
  <si>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</si>
  <si>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</si>
  <si>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</si>
  <si>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</si>
  <si>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</si>
  <si>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</si>
  <si>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</si>
  <si>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</si>
  <si>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</si>
  <si>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</si>
  <si>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</si>
  <si>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</si>
  <si>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</si>
  <si>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</si>
  <si>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</si>
  <si>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</si>
  <si>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</si>
  <si>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</si>
  <si>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</si>
  <si>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</si>
  <si>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</si>
  <si>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</si>
  <si>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</si>
  <si>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</si>
  <si>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</si>
  <si>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</si>
  <si>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</si>
  <si>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</si>
  <si>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</si>
  <si>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</si>
  <si>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</si>
  <si>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</si>
  <si>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</si>
  <si>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</si>
  <si>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</si>
  <si>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</si>
  <si>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</si>
  <si>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</si>
  <si>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</si>
  <si>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</si>
  <si>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</si>
  <si>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</si>
  <si>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</si>
  <si>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</si>
  <si>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</si>
  <si>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</si>
  <si>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</si>
  <si>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</si>
  <si>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</si>
  <si>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</si>
  <si>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</si>
  <si>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</si>
  <si>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</si>
  <si>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</si>
  <si>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</si>
  <si>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</si>
  <si>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</si>
  <si>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</si>
  <si>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</si>
  <si>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</si>
  <si>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</si>
  <si>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</si>
  <si>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</si>
  <si>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</si>
  <si>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</si>
  <si>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</si>
  <si>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</si>
  <si>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</si>
  <si>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</si>
  <si>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</si>
  <si>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</si>
  <si>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</si>
  <si>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</si>
  <si>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</si>
  <si>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</si>
  <si>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</si>
  <si>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</si>
  <si>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</si>
  <si>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</si>
  <si>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</si>
  <si>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</si>
  <si>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</si>
  <si>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</si>
  <si>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</si>
  <si>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</si>
  <si>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</si>
  <si>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</si>
  <si>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</si>
  <si>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</si>
  <si>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</si>
  <si>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</si>
  <si>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</si>
  <si>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</si>
  <si>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</si>
  <si>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</si>
  <si>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</si>
  <si>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</si>
  <si>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</si>
  <si>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</si>
  <si>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</si>
  <si>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</si>
  <si>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</si>
  <si>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</si>
  <si>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</si>
  <si>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</si>
  <si>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</si>
  <si>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</si>
  <si>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</si>
  <si>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</si>
  <si>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</si>
  <si>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</si>
  <si>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</si>
  <si>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</si>
  <si>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</si>
  <si>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</si>
  <si>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</si>
  <si>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</si>
  <si>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</si>
  <si>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</si>
  <si>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</si>
  <si>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</si>
  <si>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</si>
  <si>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</si>
  <si>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</si>
  <si>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</si>
  <si>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</si>
  <si>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</si>
  <si>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</si>
  <si>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</si>
  <si>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</si>
  <si>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</si>
  <si>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</si>
  <si>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</si>
  <si>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</si>
  <si>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</si>
  <si>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</si>
  <si>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</si>
  <si>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</si>
  <si>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</si>
  <si>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</si>
  <si>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</si>
  <si>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</si>
  <si>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</si>
  <si>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</si>
  <si>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</si>
  <si>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</si>
  <si>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</si>
  <si>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</si>
  <si>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</si>
  <si>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</si>
  <si>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</si>
  <si>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</si>
  <si>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</si>
  <si>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</si>
  <si>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</si>
  <si>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</si>
  <si>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</si>
  <si>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</si>
  <si>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</si>
  <si>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</si>
  <si>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</si>
  <si>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</si>
  <si>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</si>
  <si>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</si>
  <si>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</si>
  <si>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</si>
  <si>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</si>
  <si>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</si>
  <si>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</si>
  <si>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</si>
  <si>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</si>
  <si>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</si>
  <si>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</si>
  <si>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</si>
  <si>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</si>
  <si>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</si>
  <si>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</si>
  <si>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</si>
  <si>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</si>
  <si>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</si>
  <si>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</si>
  <si>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</si>
  <si>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</si>
  <si>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</si>
  <si>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</si>
  <si>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</si>
  <si>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</si>
  <si>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</si>
  <si>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</si>
  <si>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</si>
  <si>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</si>
  <si>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</si>
  <si>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</si>
  <si>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</si>
  <si>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</si>
  <si>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</si>
  <si>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</si>
  <si>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</si>
  <si>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</si>
  <si>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</si>
  <si>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</si>
  <si>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</si>
  <si>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</si>
  <si>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</si>
  <si>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</si>
  <si>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</si>
  <si>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</si>
  <si>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</si>
  <si>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</si>
  <si>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</si>
  <si>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</si>
  <si>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</si>
  <si>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</si>
  <si>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</si>
  <si>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</si>
  <si>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</si>
  <si>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</si>
  <si>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</si>
  <si>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</si>
  <si>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</si>
  <si>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</si>
  <si>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</si>
  <si>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</si>
  <si>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</si>
  <si>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</si>
  <si>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</si>
  <si>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</si>
  <si>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</si>
  <si>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</si>
  <si>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</si>
  <si>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</si>
  <si>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</si>
  <si>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</si>
  <si>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</si>
  <si>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</si>
  <si>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</si>
  <si>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</si>
  <si>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</si>
  <si>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</si>
  <si>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</si>
  <si>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</si>
  <si>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</si>
  <si>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</si>
  <si>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</si>
  <si>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</si>
  <si>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</si>
  <si>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</si>
  <si>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</si>
  <si>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</si>
  <si>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</si>
  <si>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</si>
  <si>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</si>
  <si>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</si>
  <si>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</si>
  <si>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</si>
  <si>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</si>
  <si>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</si>
  <si>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</si>
  <si>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</si>
  <si>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</si>
  <si>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</si>
  <si>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</si>
  <si>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</si>
  <si>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</si>
  <si>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</si>
  <si>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</si>
  <si>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</si>
  <si>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</si>
  <si>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</si>
  <si>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</si>
  <si>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</si>
  <si>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</si>
  <si>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</si>
  <si>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</si>
  <si>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</si>
  <si>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</si>
  <si>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</si>
  <si>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</si>
  <si>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</si>
  <si>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</si>
  <si>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</si>
  <si>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</si>
  <si>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</si>
  <si>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</si>
  <si>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</si>
  <si>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</si>
  <si>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</si>
  <si>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</si>
  <si>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</si>
  <si>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</si>
  <si>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</si>
  <si>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</si>
  <si>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</si>
  <si>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</si>
  <si>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</si>
  <si>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</si>
  <si>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</si>
  <si>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</si>
  <si>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</si>
  <si>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</si>
  <si>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</si>
  <si>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</si>
  <si>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</si>
  <si>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</si>
  <si>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</si>
  <si>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</si>
  <si>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</si>
  <si>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</si>
  <si>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</si>
  <si>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</si>
  <si>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</si>
  <si>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</si>
  <si>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</si>
  <si>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</si>
  <si>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</si>
  <si>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</si>
  <si>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</si>
  <si>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</si>
  <si>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</si>
  <si>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</si>
  <si>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</si>
  <si>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</si>
  <si>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</si>
  <si>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</si>
  <si>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</si>
  <si>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</si>
  <si>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</si>
  <si>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</si>
  <si>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</si>
  <si>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</si>
  <si>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</si>
  <si>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</si>
  <si>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</si>
  <si>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</si>
  <si>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</si>
  <si>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</si>
  <si>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</si>
  <si>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</si>
  <si>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</si>
  <si>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</si>
  <si>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</si>
  <si>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</si>
  <si>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</si>
  <si>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</si>
  <si>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</si>
  <si>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</si>
  <si>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</si>
  <si>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</si>
  <si>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</si>
  <si>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</si>
  <si>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</si>
  <si>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</si>
  <si>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</si>
  <si>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</si>
  <si>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</si>
  <si>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</si>
  <si>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</si>
  <si>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</si>
  <si>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</si>
  <si>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</si>
  <si>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</si>
  <si>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</si>
  <si>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</si>
  <si>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</si>
  <si>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</si>
  <si>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</si>
  <si>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</si>
  <si>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</si>
  <si>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</si>
  <si>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</si>
  <si>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</si>
  <si>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</si>
  <si>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</si>
  <si>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</si>
  <si>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</si>
  <si>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</si>
  <si>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</si>
  <si>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</si>
  <si>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</si>
  <si>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</si>
  <si>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</si>
  <si>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</si>
  <si>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</si>
  <si>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</si>
  <si>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</si>
  <si>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</si>
  <si>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</si>
  <si>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</si>
  <si>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</si>
  <si>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</si>
  <si>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</si>
  <si>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</si>
  <si>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</si>
  <si>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</si>
  <si>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</si>
  <si>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</si>
  <si>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</si>
  <si>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</si>
  <si>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</si>
  <si>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</si>
  <si>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</si>
  <si>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</si>
  <si>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</si>
  <si>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</si>
  <si>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</si>
  <si>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</si>
  <si>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</si>
  <si>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</si>
  <si>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</si>
  <si>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</si>
  <si>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</si>
  <si>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</si>
  <si>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</si>
  <si>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</si>
  <si>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</si>
  <si>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</si>
  <si>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</si>
  <si>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</si>
  <si>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</si>
  <si>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</si>
  <si>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</si>
  <si>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</si>
  <si>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</si>
  <si>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</si>
  <si>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</si>
  <si>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</si>
  <si>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</si>
  <si>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</si>
  <si>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</si>
  <si>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</si>
  <si>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</si>
  <si>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</si>
  <si>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</si>
  <si>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</si>
  <si>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</si>
  <si>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</si>
  <si>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</si>
  <si>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</si>
  <si>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</si>
  <si>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</si>
  <si>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</si>
  <si>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</si>
  <si>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</si>
  <si>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</si>
  <si>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</si>
  <si>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</si>
  <si>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</si>
  <si>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</si>
  <si>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</si>
  <si>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</si>
  <si>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</si>
  <si>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</si>
  <si>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</si>
  <si>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</si>
  <si>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</si>
  <si>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</si>
  <si>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</si>
  <si>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</si>
  <si>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</si>
  <si>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</si>
  <si>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</si>
  <si>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</si>
  <si>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</si>
  <si>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</si>
  <si>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</si>
  <si>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</si>
  <si>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</si>
  <si>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</si>
  <si>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</si>
  <si>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</si>
  <si>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</si>
  <si>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</si>
  <si>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</si>
  <si>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</si>
  <si>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</si>
  <si>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</si>
  <si>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</si>
  <si>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</si>
  <si>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</si>
  <si>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</si>
  <si>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</si>
  <si>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</si>
  <si>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</si>
  <si>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</si>
  <si>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</si>
  <si>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</si>
  <si>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</si>
  <si>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</si>
  <si>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</si>
  <si>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</si>
  <si>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</si>
  <si>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</si>
  <si>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</si>
  <si>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</si>
  <si>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</si>
  <si>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</si>
  <si>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</si>
  <si>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</si>
  <si>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</si>
  <si>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</si>
  <si>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</si>
  <si>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</si>
  <si>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</si>
  <si>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</si>
  <si>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</si>
  <si>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</si>
  <si>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</si>
  <si>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</si>
  <si>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</si>
  <si>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</si>
  <si>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</si>
  <si>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</si>
  <si>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</si>
  <si>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</si>
  <si>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</si>
  <si>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</si>
  <si>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</si>
  <si>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</si>
  <si>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</si>
  <si>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</si>
  <si>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</si>
  <si>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</si>
  <si>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</si>
  <si>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</si>
  <si>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</si>
  <si>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</si>
  <si>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</si>
  <si>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</si>
  <si>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</si>
  <si>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</si>
  <si>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</si>
  <si>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</si>
  <si>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</si>
  <si>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</si>
  <si>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</si>
  <si>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</si>
  <si>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</si>
  <si>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</si>
  <si>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</si>
  <si>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</si>
  <si>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</si>
  <si>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</si>
  <si>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</si>
  <si>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</si>
  <si>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</si>
  <si>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</si>
  <si>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</si>
  <si>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</si>
  <si>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</si>
  <si>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</si>
  <si>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</si>
  <si>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</si>
  <si>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</si>
  <si>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</si>
  <si>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</si>
  <si>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</si>
  <si>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</si>
  <si>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</si>
  <si>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</si>
  <si>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</si>
  <si>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</si>
  <si>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</si>
  <si>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</si>
  <si>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</si>
  <si>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</si>
  <si>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</si>
  <si>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</si>
  <si>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</si>
  <si>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</si>
  <si>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</si>
  <si>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</si>
  <si>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</si>
  <si>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</si>
  <si>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</si>
  <si>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</si>
  <si>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</si>
  <si>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</si>
  <si>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</si>
  <si>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</si>
  <si>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</si>
  <si>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</si>
  <si>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</si>
  <si>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</si>
  <si>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</si>
  <si>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</si>
  <si>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</si>
  <si>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</si>
  <si>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</si>
  <si>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</si>
  <si>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</si>
  <si>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</si>
  <si>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</si>
  <si>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</si>
  <si>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</si>
  <si>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</si>
  <si>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</si>
  <si>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</si>
  <si>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</si>
  <si>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</si>
  <si>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</si>
  <si>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</si>
  <si>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</si>
  <si>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</si>
  <si>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</si>
  <si>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</si>
  <si>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</si>
  <si>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</si>
  <si>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</si>
  <si>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</si>
  <si>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</si>
  <si>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</si>
  <si>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</si>
  <si>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</si>
  <si>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</si>
  <si>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</si>
  <si>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</si>
  <si>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</si>
  <si>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</si>
  <si>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</si>
  <si>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</si>
  <si>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</si>
  <si>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</si>
  <si>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</si>
  <si>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</si>
  <si>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</si>
  <si>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</si>
  <si>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</si>
  <si>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</si>
  <si>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</si>
  <si>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</si>
  <si>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</si>
  <si>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</si>
  <si>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</si>
  <si>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</si>
  <si>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</si>
  <si>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</si>
  <si>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</si>
  <si>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</si>
  <si>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</si>
  <si>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</si>
  <si>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</si>
  <si>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</si>
  <si>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</si>
  <si>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</si>
  <si>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</si>
  <si>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</si>
  <si>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</si>
  <si>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</si>
  <si>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</si>
  <si>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</si>
  <si>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</si>
  <si>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</si>
  <si>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</si>
  <si>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</si>
  <si>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</si>
  <si>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</si>
  <si>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</si>
  <si>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</si>
  <si>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</si>
  <si>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</si>
  <si>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</si>
  <si>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</si>
  <si>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</si>
  <si>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</si>
  <si>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</si>
  <si>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</si>
  <si>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</si>
  <si>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</si>
  <si>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</si>
  <si>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</si>
  <si>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</si>
  <si>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</si>
  <si>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</si>
  <si>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</si>
  <si>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</si>
  <si>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</si>
  <si>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</si>
  <si>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</si>
  <si>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</si>
  <si>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</si>
  <si>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</si>
  <si>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</si>
  <si>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</si>
  <si>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</si>
  <si>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</si>
  <si>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</si>
  <si>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</si>
  <si>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</si>
  <si>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</si>
  <si>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</si>
  <si>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</si>
  <si>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</si>
  <si>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</si>
  <si>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</si>
  <si>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</si>
  <si>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</si>
  <si>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</si>
  <si>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</si>
  <si>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</si>
  <si>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</si>
  <si>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</si>
  <si>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</si>
  <si>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</si>
  <si>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</si>
  <si>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</si>
  <si>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</si>
  <si>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</si>
  <si>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</si>
  <si>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</si>
  <si>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</si>
  <si>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</si>
  <si>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</si>
  <si>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</si>
  <si>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</si>
  <si>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</si>
  <si>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</si>
  <si>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</si>
  <si>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</si>
  <si>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</si>
  <si>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</si>
  <si>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</si>
  <si>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</si>
  <si>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</si>
  <si>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</si>
  <si>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</si>
  <si>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</si>
  <si>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</si>
  <si>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</si>
  <si>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</si>
  <si>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</si>
  <si>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</si>
  <si>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</si>
  <si>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</si>
  <si>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</si>
  <si>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</si>
  <si>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</si>
  <si>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</si>
  <si>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</si>
  <si>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</si>
  <si>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</si>
  <si>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</si>
  <si>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</si>
  <si>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</si>
  <si>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</si>
  <si>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</si>
  <si>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</si>
  <si>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</si>
  <si>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</si>
  <si>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</si>
  <si>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</si>
  <si>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</si>
  <si>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</si>
  <si>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</si>
  <si>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</si>
  <si>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</si>
  <si>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</si>
  <si>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</si>
  <si>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</si>
  <si>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</si>
  <si>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</si>
  <si>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</si>
  <si>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</si>
  <si>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</si>
  <si>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</si>
  <si>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</si>
  <si>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</si>
  <si>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</si>
  <si>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</si>
  <si>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</si>
  <si>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</si>
  <si>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</si>
  <si>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</si>
  <si>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</si>
  <si>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</si>
  <si>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</si>
  <si>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</si>
  <si>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</si>
  <si>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</si>
  <si>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</si>
  <si>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</si>
  <si>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</si>
  <si>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</si>
  <si>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</si>
  <si>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</si>
  <si>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</si>
  <si>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</si>
  <si>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</si>
  <si>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</si>
  <si>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</si>
  <si>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</si>
  <si>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</si>
  <si>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</si>
  <si>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</si>
  <si>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</si>
  <si>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</si>
  <si>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</si>
  <si>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</si>
  <si>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</si>
  <si>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</si>
  <si>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</si>
  <si>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</si>
  <si>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</si>
  <si>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</si>
  <si>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</si>
  <si>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</si>
  <si>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</si>
  <si>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</si>
  <si>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</si>
  <si>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</si>
  <si>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</si>
  <si>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</si>
  <si>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</si>
  <si>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</si>
  <si>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</si>
  <si>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</si>
  <si>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</si>
  <si>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</si>
  <si>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</si>
  <si>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</si>
  <si>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</si>
  <si>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</si>
  <si>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</si>
  <si>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</si>
  <si>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</si>
  <si>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</si>
  <si>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</si>
  <si>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</si>
  <si>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</si>
  <si>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</si>
  <si>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</si>
  <si>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</si>
  <si>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</si>
  <si>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</si>
  <si>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</si>
  <si>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</si>
  <si>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</si>
  <si>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</si>
  <si>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</si>
  <si>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</si>
  <si>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</si>
  <si>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</si>
  <si>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</si>
  <si>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</si>
  <si>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</si>
  <si>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</si>
  <si>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</si>
  <si>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</si>
  <si>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</si>
  <si>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</si>
  <si>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</si>
  <si>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</si>
  <si>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</si>
  <si>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</si>
  <si>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</si>
  <si>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</si>
  <si>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</si>
  <si>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</si>
  <si>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</si>
  <si>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</si>
  <si>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</si>
  <si>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</si>
  <si>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</si>
  <si>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</si>
  <si>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</si>
  <si>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</si>
  <si>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</si>
  <si>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</si>
  <si>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</si>
  <si>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</si>
  <si>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</si>
  <si>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</si>
  <si>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</si>
  <si>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</si>
  <si>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</si>
  <si>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</si>
  <si>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</si>
  <si>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</si>
  <si>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</si>
  <si>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</si>
  <si>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</si>
  <si>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</si>
  <si>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</si>
  <si>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</si>
  <si>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</si>
  <si>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</si>
  <si>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</si>
  <si>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</si>
  <si>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</si>
  <si>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</si>
  <si>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</si>
  <si>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</si>
  <si>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</si>
  <si>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</si>
  <si>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</si>
  <si>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</si>
  <si>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</si>
  <si>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</si>
  <si>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</si>
  <si>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</si>
  <si>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</si>
  <si>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</si>
  <si>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</si>
  <si>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</si>
  <si>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</si>
  <si>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</si>
  <si>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</si>
  <si>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</si>
  <si>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</si>
  <si>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</si>
  <si>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</si>
  <si>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</si>
  <si>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</si>
  <si>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</si>
  <si>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</si>
  <si>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</si>
  <si>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</si>
  <si>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</si>
  <si>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</si>
  <si>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</si>
  <si>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</si>
  <si>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</si>
  <si>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</si>
  <si>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</si>
  <si>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</si>
  <si>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</si>
  <si>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</si>
  <si>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</si>
  <si>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</si>
  <si>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</si>
  <si>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</si>
  <si>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</si>
  <si>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</si>
  <si>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</si>
  <si>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</si>
  <si>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</si>
  <si>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</si>
  <si>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</si>
  <si>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</si>
  <si>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</si>
  <si>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</si>
  <si>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</si>
  <si>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</si>
  <si>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</si>
  <si>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</si>
  <si>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</si>
  <si>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</si>
  <si>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</si>
  <si>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</si>
  <si>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</si>
  <si>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</si>
  <si>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</si>
  <si>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</si>
  <si>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</si>
  <si>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</si>
  <si>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</si>
  <si>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</si>
  <si>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</si>
  <si>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</si>
  <si>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</si>
  <si>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</si>
  <si>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</si>
  <si>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</si>
  <si>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</si>
  <si>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</si>
  <si>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</si>
  <si>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</si>
  <si>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</si>
  <si>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</si>
  <si>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</si>
  <si>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</si>
  <si>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</si>
  <si>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</si>
  <si>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</si>
  <si>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</si>
  <si>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</si>
  <si>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</si>
  <si>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</si>
  <si>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</si>
  <si>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</si>
  <si>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</si>
  <si>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</si>
  <si>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</si>
  <si>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</si>
  <si>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</si>
  <si>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</si>
  <si>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</si>
  <si>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</si>
  <si>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</si>
  <si>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</si>
  <si>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</si>
  <si>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</si>
  <si>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</si>
  <si>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</si>
  <si>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</si>
  <si>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</si>
  <si>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</si>
  <si>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</si>
  <si>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</si>
  <si>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</si>
  <si>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</si>
  <si>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</si>
  <si>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</si>
  <si>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</si>
  <si>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</si>
  <si>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</si>
  <si>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</si>
  <si>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</si>
  <si>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</si>
  <si>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</si>
  <si>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</si>
  <si>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</si>
  <si>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</si>
  <si>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</si>
  <si>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</si>
  <si>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</si>
  <si>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</si>
  <si>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</si>
  <si>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</si>
  <si>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</si>
  <si>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</si>
  <si>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</si>
  <si>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</si>
  <si>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</si>
  <si>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</si>
  <si>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</si>
  <si>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</si>
  <si>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</si>
  <si>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</si>
  <si>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</si>
  <si>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</si>
  <si>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</si>
  <si>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</si>
  <si>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</si>
  <si>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</si>
  <si>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</si>
  <si>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</si>
  <si>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</si>
  <si>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</si>
  <si>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</si>
  <si>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</si>
  <si>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</si>
  <si>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</si>
  <si>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</si>
  <si>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</si>
  <si>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</si>
  <si>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</si>
  <si>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</si>
  <si>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</si>
  <si>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</si>
  <si>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</si>
  <si>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</si>
  <si>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</si>
  <si>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</si>
  <si>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</si>
  <si>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</si>
  <si>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</si>
  <si>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</si>
  <si>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</si>
  <si>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</si>
  <si>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</si>
  <si>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</si>
  <si>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</si>
  <si>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</si>
  <si>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</si>
  <si>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</si>
  <si>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</si>
  <si>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</si>
  <si>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</si>
  <si>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</si>
  <si>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</si>
  <si>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</si>
  <si>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</si>
  <si>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</si>
  <si>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</si>
  <si>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</si>
  <si>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</si>
  <si>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</si>
  <si>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</si>
  <si>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</si>
  <si>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</si>
  <si>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</si>
  <si>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</si>
  <si>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</si>
  <si>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</si>
  <si>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</si>
  <si>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</si>
  <si>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</si>
  <si>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</si>
  <si>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</si>
  <si>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</si>
  <si>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</si>
  <si>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</si>
  <si>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</si>
  <si>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</si>
  <si>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</si>
  <si>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</si>
  <si>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</si>
  <si>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</si>
  <si>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</si>
  <si>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</si>
  <si>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</si>
  <si>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</si>
  <si>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</si>
  <si>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</si>
  <si>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</si>
  <si>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</si>
  <si>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</si>
  <si>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</si>
  <si>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</si>
  <si>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</si>
  <si>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</si>
  <si>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</si>
  <si>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</si>
  <si>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</si>
  <si>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</si>
  <si>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</si>
  <si>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</si>
  <si>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</si>
  <si>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</si>
  <si>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</si>
  <si>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</si>
  <si>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</si>
  <si>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</si>
  <si>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</si>
  <si>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</si>
  <si>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</si>
  <si>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</si>
  <si>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</si>
  <si>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</si>
  <si>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</si>
  <si>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</si>
  <si>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</si>
  <si>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</si>
  <si>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</si>
  <si>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</si>
  <si>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</si>
  <si>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</si>
  <si>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</si>
  <si>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</si>
  <si>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</si>
  <si>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</si>
  <si>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</si>
  <si>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</si>
  <si>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</si>
  <si>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</si>
  <si>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</si>
  <si>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</si>
  <si>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</si>
  <si>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</si>
  <si>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</si>
  <si>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</si>
  <si>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</si>
  <si>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</si>
  <si>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</si>
  <si>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</si>
  <si>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</si>
  <si>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</si>
  <si>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</si>
  <si>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</si>
  <si>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</si>
  <si>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</si>
  <si>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</si>
  <si>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</si>
  <si>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</si>
  <si>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</si>
  <si>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</si>
  <si>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</si>
  <si>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</si>
  <si>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</si>
  <si>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</si>
  <si>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</si>
  <si>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</si>
  <si>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</si>
  <si>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</si>
  <si>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</si>
  <si>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</si>
  <si>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</si>
  <si>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</si>
  <si>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</si>
  <si>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</si>
  <si>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</si>
  <si>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</si>
  <si>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</si>
  <si>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</si>
  <si>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</si>
  <si>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</si>
  <si>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</si>
  <si>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</si>
  <si>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</si>
  <si>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</si>
  <si>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</si>
  <si>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</si>
  <si>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</si>
  <si>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</si>
  <si>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</si>
  <si>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</si>
  <si>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</si>
  <si>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</si>
  <si>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</si>
  <si>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</si>
  <si>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</si>
  <si>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</si>
  <si>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</si>
  <si>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</si>
  <si>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</si>
  <si>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</si>
  <si>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</si>
  <si>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</si>
  <si>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</si>
  <si>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</si>
  <si>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</si>
  <si>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</si>
  <si>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</si>
  <si>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</si>
  <si>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</si>
  <si>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</si>
  <si>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</si>
  <si>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</si>
  <si>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</si>
  <si>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</si>
  <si>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</si>
  <si>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</si>
  <si>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</si>
  <si>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</si>
  <si>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</si>
  <si>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</si>
  <si>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</si>
  <si>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</si>
  <si>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</si>
  <si>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</si>
  <si>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</si>
  <si>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</si>
  <si>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</si>
  <si>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</si>
  <si>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</si>
  <si>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</si>
  <si>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</si>
  <si>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</si>
  <si>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</si>
  <si>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</si>
  <si>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</si>
  <si>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</si>
  <si>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</si>
  <si>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</si>
  <si>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</si>
  <si>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</si>
  <si>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</si>
  <si>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</si>
  <si>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</si>
  <si>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</si>
  <si>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</si>
  <si>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</si>
  <si>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</si>
  <si>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</si>
  <si>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</si>
  <si>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</si>
  <si>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</si>
  <si>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</si>
  <si>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</si>
  <si>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</si>
  <si>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</si>
  <si>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</si>
  <si>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</si>
  <si>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</si>
  <si>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</si>
  <si>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</si>
  <si>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</si>
  <si>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</si>
  <si>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</si>
  <si>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</si>
  <si>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</si>
  <si>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</si>
  <si>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</si>
  <si>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</si>
  <si>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</si>
  <si>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</si>
  <si>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</si>
  <si>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</si>
  <si>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</si>
  <si>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</si>
  <si>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</si>
  <si>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</si>
  <si>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</si>
  <si>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</si>
  <si>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</si>
  <si>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</si>
  <si>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</si>
  <si>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</si>
  <si>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</si>
  <si>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</si>
  <si>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</si>
  <si>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</si>
  <si>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</si>
  <si>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</si>
  <si>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</si>
  <si>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</si>
  <si>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</si>
  <si>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</si>
  <si>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</si>
  <si>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</si>
  <si>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</si>
  <si>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</si>
  <si>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</si>
  <si>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</si>
  <si>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</si>
  <si>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</si>
  <si>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</si>
  <si>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</si>
  <si>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</si>
  <si>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</si>
  <si>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</si>
  <si>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</si>
  <si>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</si>
  <si>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</si>
  <si>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</si>
  <si>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</si>
  <si>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</si>
  <si>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</si>
  <si>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</si>
  <si>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</si>
  <si>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</si>
  <si>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</si>
  <si>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</si>
  <si>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</si>
  <si>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</si>
  <si>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</si>
  <si>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</si>
  <si>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</si>
  <si>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</si>
  <si>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</si>
  <si>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</si>
  <si>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</si>
  <si>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</si>
  <si>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</si>
  <si>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</si>
  <si>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</si>
  <si>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</si>
  <si>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</si>
  <si>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</si>
  <si>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</si>
  <si>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</si>
  <si>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</si>
  <si>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</si>
  <si>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</si>
  <si>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</si>
  <si>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</si>
  <si>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</si>
  <si>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</si>
  <si>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</si>
  <si>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</si>
  <si>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</si>
  <si>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</si>
  <si>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</si>
  <si>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</si>
  <si>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</si>
  <si>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</si>
  <si>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</si>
  <si>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</si>
  <si>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</si>
  <si>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</si>
  <si>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</si>
  <si>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</si>
  <si>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</si>
  <si>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</si>
  <si>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</si>
  <si>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</si>
  <si>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</si>
  <si>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</si>
  <si>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</si>
  <si>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</si>
  <si>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</si>
  <si>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</si>
  <si>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</si>
  <si>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</si>
  <si>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</si>
  <si>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</si>
  <si>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</si>
  <si>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</si>
  <si>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</si>
  <si>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</si>
  <si>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</si>
  <si>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</si>
  <si>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</si>
  <si>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</si>
  <si>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</si>
  <si>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</si>
  <si>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</si>
  <si>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</si>
  <si>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</si>
  <si>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</si>
  <si>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</si>
  <si>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</si>
  <si>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</si>
  <si>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</si>
  <si>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</si>
  <si>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</si>
  <si>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</si>
  <si>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</si>
  <si>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</si>
  <si>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</si>
  <si>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</si>
  <si>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</si>
  <si>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</si>
  <si>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</si>
  <si>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</si>
  <si>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</si>
  <si>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</si>
  <si>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</si>
  <si>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</si>
  <si>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</si>
  <si>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</si>
  <si>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</si>
  <si>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</si>
  <si>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</si>
  <si>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</si>
  <si>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</si>
  <si>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</si>
  <si>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</si>
  <si>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</si>
  <si>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</si>
  <si>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</si>
  <si>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</si>
  <si>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</si>
  <si>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</si>
  <si>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</si>
  <si>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</si>
  <si>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</si>
  <si>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</si>
  <si>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</si>
  <si>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</si>
  <si>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</si>
  <si>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</si>
  <si>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</si>
  <si>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</si>
  <si>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</si>
  <si>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</si>
  <si>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</si>
  <si>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</si>
  <si>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</si>
  <si>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</si>
  <si>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</si>
  <si>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</si>
  <si>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</si>
  <si>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</si>
  <si>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</si>
  <si>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</si>
  <si>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</si>
  <si>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</si>
  <si>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</si>
  <si>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</si>
  <si>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</si>
  <si>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</si>
  <si>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</si>
  <si>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</si>
  <si>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</si>
  <si>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</si>
  <si>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</si>
  <si>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</si>
  <si>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</si>
  <si>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</si>
  <si>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</si>
  <si>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</si>
  <si>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</si>
  <si>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</si>
  <si>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</si>
  <si>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</si>
  <si>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</si>
  <si>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</si>
  <si>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</si>
  <si>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</si>
  <si>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</si>
  <si>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</si>
  <si>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</si>
  <si>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</si>
  <si>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</si>
  <si>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</si>
  <si>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</si>
  <si>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</si>
  <si>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</si>
  <si>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</si>
  <si>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</si>
  <si>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</si>
  <si>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</si>
  <si>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</si>
  <si>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</si>
  <si>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</si>
  <si>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</si>
  <si>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</si>
  <si>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</si>
  <si>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</si>
  <si>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</si>
  <si>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</si>
  <si>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</si>
  <si>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</si>
  <si>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</si>
  <si>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</si>
  <si>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</si>
  <si>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</si>
  <si>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</si>
  <si>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</si>
  <si>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</si>
  <si>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</si>
  <si>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</si>
  <si>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</si>
  <si>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</si>
  <si>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</si>
  <si>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</si>
  <si>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</si>
  <si>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</si>
  <si>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</si>
  <si>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</si>
  <si>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</si>
  <si>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</si>
  <si>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</si>
  <si>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</si>
  <si>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</si>
  <si>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</si>
  <si>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</si>
  <si>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</si>
  <si>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</si>
  <si>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</si>
  <si>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</si>
  <si>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</si>
  <si>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</si>
  <si>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</si>
  <si>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</si>
  <si>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</si>
  <si>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</si>
  <si>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</si>
  <si>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</si>
  <si>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</si>
  <si>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</si>
  <si>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</si>
  <si>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</si>
  <si>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</si>
  <si>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</si>
  <si>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</si>
  <si>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</si>
  <si>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</si>
  <si>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</si>
  <si>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</si>
  <si>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</si>
  <si>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</si>
  <si>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</si>
  <si>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</si>
  <si>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</si>
  <si>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</si>
  <si>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</si>
  <si>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</si>
  <si>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</si>
  <si>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</si>
  <si>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</si>
  <si>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</si>
  <si>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</si>
  <si>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</si>
  <si>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</si>
  <si>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</si>
  <si>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</si>
  <si>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</si>
  <si>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</si>
  <si>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</si>
  <si>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</si>
  <si>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</si>
  <si>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</si>
  <si>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</si>
  <si>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</si>
  <si>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</si>
  <si>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</si>
  <si>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</si>
  <si>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</si>
  <si>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</si>
  <si>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</si>
  <si>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</si>
  <si>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</si>
  <si>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</si>
  <si>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</si>
  <si>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</si>
  <si>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</si>
  <si>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</si>
  <si>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</si>
  <si>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</si>
  <si>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</si>
  <si>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</si>
  <si>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</si>
  <si>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</si>
  <si>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</si>
  <si>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</si>
  <si>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</si>
  <si>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</si>
  <si>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</si>
  <si>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</si>
  <si>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</si>
  <si>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</si>
  <si>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</si>
  <si>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</si>
  <si>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</si>
  <si>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</si>
  <si>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</si>
  <si>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</si>
  <si>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</si>
  <si>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</si>
  <si>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</si>
  <si>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</si>
  <si>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</si>
  <si>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</si>
  <si>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</si>
  <si>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</si>
  <si>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</si>
  <si>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</si>
  <si>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</si>
  <si>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</si>
  <si>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</si>
  <si>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</si>
  <si>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</si>
  <si>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</si>
  <si>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</si>
  <si>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</si>
  <si>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</si>
  <si>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</si>
  <si>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</si>
  <si>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</si>
  <si>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</si>
  <si>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</si>
  <si>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</si>
  <si>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</si>
  <si>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</si>
  <si>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</si>
  <si>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</si>
  <si>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</si>
  <si>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</si>
  <si>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</si>
  <si>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</si>
  <si>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</si>
  <si>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</si>
  <si>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</si>
  <si>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</si>
  <si>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</si>
  <si>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</si>
  <si>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</si>
  <si>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</si>
  <si>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</si>
  <si>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</si>
  <si>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</si>
  <si>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</si>
  <si>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</si>
  <si>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</si>
  <si>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</si>
  <si>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</si>
  <si>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</si>
  <si>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</si>
  <si>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</si>
  <si>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</si>
  <si>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</si>
  <si>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</si>
  <si>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</si>
  <si>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</si>
  <si>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</si>
  <si>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</si>
  <si>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</si>
  <si>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</si>
  <si>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</si>
  <si>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</si>
  <si>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</si>
  <si>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</si>
  <si>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</si>
  <si>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</si>
  <si>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</si>
  <si>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</si>
  <si>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</si>
  <si>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</si>
  <si>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</si>
  <si>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</si>
  <si>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</si>
  <si>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</si>
  <si>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</si>
  <si>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</si>
  <si>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</si>
  <si>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</si>
  <si>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</si>
  <si>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</si>
  <si>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</si>
  <si>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</si>
  <si>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</si>
  <si>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</si>
  <si>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</si>
  <si>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</si>
  <si>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</si>
  <si>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</si>
  <si>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</si>
  <si>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</si>
  <si>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</si>
  <si>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</si>
  <si>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</si>
  <si>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</si>
  <si>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</si>
  <si>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</si>
  <si>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</si>
  <si>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</si>
  <si>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</si>
  <si>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</si>
  <si>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</si>
  <si>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</si>
  <si>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</si>
  <si>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</si>
  <si>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</si>
  <si>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</si>
  <si>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</si>
  <si>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</si>
  <si>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</si>
  <si>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</si>
  <si>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</si>
  <si>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</si>
  <si>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</si>
  <si>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</si>
  <si>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</si>
  <si>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</si>
  <si>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</si>
  <si>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</si>
  <si>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</si>
  <si>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</si>
  <si>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</si>
  <si>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</si>
  <si>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</si>
  <si>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</si>
  <si>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</si>
  <si>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</si>
  <si>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</si>
  <si>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</si>
  <si>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</si>
  <si>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</si>
  <si>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</si>
  <si>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</si>
  <si>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</si>
  <si>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</si>
  <si>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</si>
  <si>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</si>
  <si>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</si>
  <si>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</si>
  <si>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</si>
  <si>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</si>
  <si>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</si>
  <si>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</si>
  <si>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</si>
  <si>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</si>
  <si>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</si>
  <si>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</si>
  <si>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</si>
  <si>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</si>
  <si>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</si>
  <si>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</si>
  <si>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</si>
  <si>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</si>
  <si>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</si>
  <si>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</si>
  <si>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</si>
  <si>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</si>
  <si>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</si>
  <si>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</si>
  <si>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</si>
  <si>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</si>
  <si>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</si>
  <si>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</si>
  <si>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</si>
  <si>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</si>
  <si>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</si>
  <si>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</si>
  <si>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</si>
  <si>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</si>
  <si>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</si>
  <si>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</si>
  <si>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</si>
  <si>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</si>
  <si>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</si>
  <si>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</si>
  <si>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</si>
  <si>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</si>
  <si>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</si>
  <si>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</si>
  <si>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</si>
  <si>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</si>
  <si>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</si>
  <si>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</si>
  <si>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</si>
  <si>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</si>
  <si>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</si>
  <si>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</si>
  <si>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</si>
  <si>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</si>
  <si>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</si>
  <si>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</si>
  <si>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</si>
  <si>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</si>
  <si>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</si>
  <si>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</si>
  <si>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</si>
  <si>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</si>
  <si>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</si>
  <si>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</si>
  <si>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</si>
  <si>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</si>
  <si>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</si>
  <si>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</si>
  <si>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</si>
  <si>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</si>
  <si>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</si>
  <si>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</si>
  <si>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</si>
  <si>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</si>
  <si>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</si>
  <si>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</si>
  <si>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</si>
  <si>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</si>
  <si>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</si>
  <si>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</si>
  <si>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</si>
  <si>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</si>
  <si>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</si>
  <si>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</si>
  <si>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</si>
  <si>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</si>
  <si>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</si>
  <si>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</si>
  <si>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</si>
  <si>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</si>
  <si>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</si>
  <si>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</si>
  <si>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</si>
  <si>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</si>
  <si>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</si>
  <si>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</si>
  <si>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</si>
  <si>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</si>
  <si>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</si>
  <si>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</si>
  <si>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</si>
  <si>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</si>
  <si>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</si>
  <si>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</si>
  <si>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</si>
  <si>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</si>
  <si>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</si>
  <si>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</si>
  <si>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</si>
  <si>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</si>
  <si>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</si>
  <si>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</si>
  <si>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</si>
  <si>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</si>
  <si>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</si>
  <si>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</si>
  <si>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</si>
  <si>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</si>
  <si>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</si>
  <si>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</si>
  <si>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</si>
  <si>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</si>
  <si>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</si>
  <si>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</si>
  <si>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</si>
  <si>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</si>
  <si>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</si>
  <si>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</si>
  <si>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</si>
  <si>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</si>
  <si>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</si>
  <si>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</si>
  <si>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</si>
  <si>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</si>
  <si>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</si>
  <si>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</si>
  <si>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</si>
  <si>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</si>
  <si>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</si>
  <si>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</si>
  <si>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</si>
  <si>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</si>
  <si>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</si>
  <si>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</si>
  <si>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</si>
  <si>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</si>
  <si>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</si>
  <si>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</si>
  <si>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</si>
  <si>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</si>
  <si>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</si>
  <si>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</si>
  <si>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</si>
  <si>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</si>
  <si>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</si>
  <si>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</si>
  <si>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</si>
  <si>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</si>
  <si>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</si>
  <si>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</si>
  <si>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</si>
  <si>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</si>
  <si>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</si>
  <si>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</si>
  <si>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</si>
  <si>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</si>
  <si>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</si>
  <si>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</si>
  <si>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</si>
  <si>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</si>
  <si>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</si>
  <si>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</si>
  <si>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</si>
  <si>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</si>
  <si>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</si>
  <si>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</si>
  <si>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</si>
  <si>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</si>
  <si>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</si>
  <si>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</si>
  <si>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</si>
  <si>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</si>
  <si>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</si>
  <si>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</si>
  <si>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</si>
  <si>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</si>
  <si>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</si>
  <si>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</si>
  <si>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</si>
  <si>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</si>
  <si>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</si>
  <si>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</si>
  <si>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</si>
  <si>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</si>
  <si>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</si>
  <si>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</si>
  <si>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</si>
  <si>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</si>
  <si>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</si>
  <si>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</si>
  <si>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</si>
  <si>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</si>
  <si>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</si>
  <si>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</si>
  <si>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</si>
  <si>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</si>
  <si>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</si>
  <si>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</si>
  <si>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</si>
  <si>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</si>
  <si>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</si>
  <si>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</si>
  <si>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</si>
  <si>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</si>
  <si>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</si>
  <si>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</si>
  <si>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</si>
  <si>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</si>
  <si>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</si>
  <si>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</si>
  <si>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</si>
  <si>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</si>
  <si>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</si>
  <si>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</si>
  <si>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</si>
  <si>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</si>
  <si>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</si>
  <si>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</si>
  <si>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</si>
  <si>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</si>
  <si>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</si>
  <si>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</si>
  <si>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</si>
  <si>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</si>
  <si>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</si>
  <si>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</si>
  <si>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</si>
  <si>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</si>
  <si>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</si>
  <si>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</si>
  <si>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</si>
  <si>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</si>
  <si>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</si>
  <si>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</si>
  <si>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</si>
  <si>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</si>
  <si>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</si>
  <si>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</si>
  <si>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</si>
  <si>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</si>
  <si>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</si>
  <si>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</si>
  <si>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</si>
  <si>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</si>
  <si>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</si>
  <si>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</si>
  <si>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</si>
  <si>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</si>
  <si>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</si>
  <si>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</si>
  <si>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</si>
  <si>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</si>
  <si>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</si>
  <si>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</si>
  <si>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</si>
  <si>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</si>
  <si>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</si>
  <si>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</si>
  <si>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</si>
  <si>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</si>
  <si>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</si>
  <si>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</si>
  <si>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</si>
  <si>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</si>
  <si>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</si>
  <si>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</si>
  <si>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</si>
  <si>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</si>
  <si>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</si>
  <si>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</si>
  <si>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</si>
  <si>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</si>
  <si>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</si>
  <si>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</si>
  <si>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</si>
  <si>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</si>
  <si>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</si>
  <si>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</si>
  <si>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</si>
  <si>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</si>
  <si>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</si>
  <si>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</si>
  <si>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</si>
  <si>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</si>
  <si>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</si>
  <si>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</si>
  <si>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</si>
  <si>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</si>
  <si>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</si>
  <si>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</si>
  <si>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</si>
  <si>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</si>
  <si>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</si>
  <si>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</si>
  <si>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</si>
  <si>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</si>
  <si>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</si>
  <si>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</si>
  <si>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</si>
  <si>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</si>
  <si>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</si>
  <si>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</si>
  <si>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</si>
  <si>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</si>
  <si>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</si>
  <si>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</si>
  <si>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</si>
  <si>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</si>
  <si>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</si>
  <si>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</si>
  <si>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</si>
  <si>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</si>
  <si>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</si>
  <si>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</si>
  <si>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</si>
  <si>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</si>
  <si>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</si>
  <si>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</si>
  <si>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</si>
  <si>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</si>
  <si>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</si>
  <si>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</si>
  <si>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</si>
  <si>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</si>
  <si>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</si>
  <si>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</si>
  <si>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</si>
  <si>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</si>
  <si>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</si>
  <si>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</si>
  <si>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</si>
  <si>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</si>
  <si>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</si>
  <si>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</si>
  <si>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</si>
  <si>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</si>
  <si>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</si>
  <si>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</si>
  <si>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</si>
  <si>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</si>
  <si>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</si>
  <si>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</si>
  <si>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</si>
  <si>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</si>
  <si>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</si>
  <si>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</si>
  <si>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</si>
  <si>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</si>
  <si>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</si>
  <si>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</si>
  <si>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</si>
  <si>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</si>
  <si>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</si>
  <si>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</si>
  <si>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</si>
  <si>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</si>
  <si>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</si>
  <si>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</si>
  <si>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</si>
  <si>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</si>
  <si>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</si>
  <si>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</si>
  <si>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</si>
  <si>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</si>
  <si>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</si>
  <si>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</si>
  <si>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</si>
  <si>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</si>
  <si>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</si>
  <si>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</si>
  <si>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</si>
  <si>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</si>
  <si>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</si>
  <si>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</si>
  <si>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</si>
  <si>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</si>
  <si>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</si>
  <si>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</si>
  <si>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</si>
  <si>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</si>
  <si>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</si>
  <si>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</si>
  <si>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</si>
  <si>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</si>
  <si>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</si>
  <si>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</si>
  <si>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</si>
  <si>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</si>
  <si>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</si>
  <si>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</si>
  <si>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</si>
  <si>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</si>
  <si>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</si>
  <si>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</si>
  <si>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</si>
  <si>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</si>
  <si>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</si>
  <si>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</si>
  <si>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</si>
  <si>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</si>
  <si>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</si>
  <si>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</si>
  <si>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</si>
  <si>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</si>
  <si>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</si>
  <si>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</si>
  <si>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</si>
  <si>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</si>
  <si>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</si>
  <si>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</si>
  <si>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</si>
  <si>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</si>
  <si>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</si>
  <si>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</si>
  <si>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</si>
  <si>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</si>
  <si>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</si>
  <si>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</si>
  <si>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</si>
  <si>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</si>
  <si>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</si>
  <si>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</si>
  <si>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</si>
  <si>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</si>
  <si>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</si>
  <si>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</si>
  <si>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</si>
  <si>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</si>
  <si>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</si>
  <si>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</si>
  <si>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</si>
  <si>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</si>
  <si>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</si>
  <si>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</si>
  <si>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</si>
  <si>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</si>
  <si>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</si>
  <si>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</si>
  <si>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</si>
  <si>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</si>
  <si>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</si>
  <si>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</si>
  <si>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</si>
  <si>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</si>
  <si>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</si>
  <si>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</si>
  <si>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</si>
  <si>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</si>
  <si>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</si>
  <si>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</si>
  <si>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</si>
  <si>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</si>
  <si>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</si>
  <si>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</si>
  <si>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</si>
  <si>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</si>
  <si>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</si>
  <si>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</si>
  <si>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</si>
  <si>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</si>
  <si>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</si>
  <si>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</si>
  <si>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</si>
  <si>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</si>
  <si>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</si>
  <si>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</si>
  <si>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</si>
  <si>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</si>
  <si>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</si>
  <si>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</si>
  <si>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</si>
  <si>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</si>
  <si>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</si>
  <si>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</si>
  <si>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</si>
  <si>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</si>
  <si>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</si>
  <si>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</si>
  <si>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</si>
  <si>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</si>
  <si>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</si>
  <si>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</si>
  <si>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</si>
  <si>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</si>
  <si>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</si>
  <si>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</si>
  <si>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</si>
  <si>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</si>
  <si>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</si>
  <si>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</si>
  <si>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</si>
  <si>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</si>
  <si>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</si>
  <si>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</si>
  <si>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</si>
  <si>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</si>
  <si>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</si>
  <si>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</si>
  <si>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</si>
  <si>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</si>
  <si>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</si>
  <si>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</si>
  <si>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</si>
  <si>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</si>
  <si>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</si>
  <si>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</si>
  <si>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</si>
  <si>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</si>
  <si>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</si>
  <si>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</si>
  <si>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</si>
  <si>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</si>
  <si>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</si>
  <si>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</si>
  <si>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</si>
  <si>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</si>
  <si>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</si>
  <si>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</si>
  <si>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</si>
  <si>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</si>
  <si>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</si>
  <si>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</si>
  <si>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</si>
  <si>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</si>
  <si>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</si>
  <si>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</si>
  <si>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</si>
  <si>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</si>
  <si>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</si>
  <si>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</si>
  <si>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</si>
  <si>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</si>
  <si>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</si>
  <si>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</si>
  <si>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</si>
  <si>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</si>
  <si>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</si>
  <si>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</si>
  <si>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</si>
  <si>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</si>
  <si>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</si>
  <si>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</si>
  <si>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</si>
  <si>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</si>
  <si>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</si>
  <si>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</si>
  <si>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</si>
  <si>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</si>
  <si>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</si>
  <si>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</si>
  <si>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</si>
  <si>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</si>
  <si>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</si>
  <si>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</si>
  <si>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</si>
  <si>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</si>
  <si>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</si>
  <si>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</si>
  <si>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</si>
  <si>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</si>
  <si>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</si>
  <si>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</si>
  <si>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</si>
  <si>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</si>
  <si>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</si>
  <si>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</si>
  <si>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</si>
  <si>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</si>
  <si>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</si>
  <si>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</si>
  <si>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</si>
  <si>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</si>
  <si>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</si>
  <si>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</si>
  <si>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</si>
  <si>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</si>
  <si>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</si>
  <si>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</si>
  <si>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</si>
  <si>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</si>
  <si>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</si>
  <si>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</si>
  <si>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</si>
  <si>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</si>
  <si>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</si>
  <si>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</si>
  <si>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</si>
  <si>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</si>
  <si>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</si>
  <si>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</si>
  <si>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</si>
  <si>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</si>
  <si>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</si>
  <si>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</si>
  <si>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</si>
  <si>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</si>
  <si>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</si>
  <si>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</si>
  <si>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</si>
  <si>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</si>
  <si>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</si>
  <si>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</si>
  <si>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</si>
  <si>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</si>
  <si>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</si>
  <si>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</si>
  <si>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</si>
  <si>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</si>
  <si>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</si>
  <si>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</si>
  <si>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</si>
  <si>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</si>
  <si>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</si>
  <si>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</si>
  <si>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</si>
  <si>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</si>
  <si>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</si>
  <si>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</si>
  <si>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</si>
  <si>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</si>
  <si>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</si>
  <si>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</si>
  <si>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</si>
  <si>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</si>
  <si>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</si>
  <si>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</si>
  <si>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</si>
  <si>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</si>
  <si>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</si>
  <si>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</si>
  <si>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</si>
  <si>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</si>
  <si>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</si>
  <si>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</si>
  <si>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</si>
  <si>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</si>
  <si>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</si>
  <si>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</si>
  <si>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</si>
  <si>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</si>
  <si>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</si>
  <si>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</si>
  <si>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</si>
  <si>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</si>
  <si>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</si>
  <si>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</si>
  <si>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</si>
  <si>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</si>
  <si>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</si>
  <si>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</si>
  <si>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</si>
  <si>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</si>
  <si>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</si>
  <si>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</si>
  <si>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</si>
  <si>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</si>
  <si>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</si>
  <si>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</si>
  <si>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</si>
  <si>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</si>
  <si>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</si>
  <si>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</si>
  <si>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</si>
  <si>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</si>
  <si>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</si>
  <si>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</si>
  <si>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</si>
  <si>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</si>
  <si>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</si>
  <si>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</si>
  <si>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</si>
  <si>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</si>
  <si>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</si>
  <si>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</si>
  <si>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</si>
  <si>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</si>
  <si>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</si>
  <si>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</si>
  <si>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</si>
  <si>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</si>
  <si>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</si>
  <si>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</si>
  <si>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</si>
  <si>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</si>
  <si>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</si>
  <si>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</si>
  <si>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</si>
  <si>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</si>
  <si>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</si>
  <si>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</si>
  <si>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</si>
  <si>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</si>
  <si>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</si>
  <si>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</si>
  <si>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</si>
  <si>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</si>
  <si>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</si>
  <si>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</si>
  <si>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</si>
  <si>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</si>
  <si>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</si>
  <si>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</si>
  <si>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</si>
  <si>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</si>
  <si>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</si>
  <si>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</si>
  <si>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</si>
  <si>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</si>
  <si>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</si>
  <si>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</si>
  <si>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</si>
  <si>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</si>
  <si>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</si>
  <si>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</si>
  <si>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</si>
  <si>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</si>
  <si>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</si>
  <si>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</si>
  <si>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</si>
  <si>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</si>
  <si>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</si>
  <si>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</si>
  <si>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</si>
  <si>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</si>
  <si>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</si>
  <si>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</si>
  <si>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</si>
  <si>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</si>
  <si>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</si>
  <si>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</si>
  <si>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</si>
  <si>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</si>
  <si>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</si>
  <si>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</si>
  <si>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</si>
  <si>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</si>
  <si>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</si>
  <si>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</si>
  <si>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</si>
  <si>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</si>
  <si>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</si>
  <si>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</si>
  <si>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</si>
  <si>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</si>
  <si>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</si>
  <si>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</si>
  <si>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</si>
  <si>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</si>
  <si>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</si>
  <si>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</si>
  <si>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</si>
  <si>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</si>
  <si>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</si>
  <si>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</si>
  <si>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</si>
  <si>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</si>
  <si>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</si>
  <si>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</si>
  <si>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</si>
  <si>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</si>
  <si>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</si>
  <si>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</si>
  <si>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</si>
  <si>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</si>
  <si>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</si>
  <si>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</si>
  <si>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</si>
  <si>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</si>
  <si>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</si>
  <si>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</si>
  <si>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</si>
  <si>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</si>
  <si>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</si>
  <si>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</si>
  <si>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</si>
  <si>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</si>
  <si>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</si>
  <si>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</si>
  <si>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</si>
  <si>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</si>
  <si>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</si>
  <si>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</si>
  <si>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</si>
  <si>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</si>
  <si>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</si>
  <si>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</si>
  <si>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</si>
  <si>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</si>
  <si>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</si>
  <si>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</si>
  <si>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</si>
  <si>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</si>
  <si>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</si>
  <si>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</si>
  <si>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</si>
  <si>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</si>
  <si>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</si>
  <si>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</si>
  <si>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</si>
  <si>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</si>
  <si>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</si>
  <si>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</si>
  <si>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</si>
  <si>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</si>
  <si>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</si>
  <si>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</si>
  <si>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</si>
  <si>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</si>
  <si>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</si>
  <si>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</si>
  <si>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</si>
  <si>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</si>
  <si>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</si>
  <si>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</si>
  <si>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</si>
  <si>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</si>
  <si>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</si>
  <si>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</si>
  <si>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</si>
  <si>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</si>
  <si>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</si>
  <si>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</si>
  <si>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</si>
  <si>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</si>
  <si>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</si>
  <si>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</si>
  <si>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</si>
  <si>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</si>
  <si>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</si>
  <si>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</si>
  <si>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</si>
  <si>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</si>
  <si>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</si>
  <si>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</si>
  <si>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</si>
  <si>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</si>
  <si>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</si>
  <si>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</si>
  <si>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</si>
  <si>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</si>
  <si>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</si>
  <si>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</si>
  <si>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</si>
  <si>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</si>
  <si>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</si>
  <si>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</si>
  <si>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</si>
  <si>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</si>
  <si>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</si>
  <si>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</si>
  <si>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</si>
  <si>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</si>
  <si>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</si>
  <si>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</si>
  <si>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</si>
  <si>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</si>
  <si>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</si>
  <si>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</si>
  <si>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</si>
  <si>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</si>
  <si>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</si>
  <si>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</si>
  <si>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</si>
  <si>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</si>
  <si>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</si>
  <si>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</si>
  <si>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</si>
  <si>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</si>
  <si>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</si>
  <si>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</si>
  <si>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</si>
  <si>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</si>
  <si>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</si>
  <si>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</si>
  <si>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</si>
  <si>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</si>
  <si>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</si>
  <si>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</si>
  <si>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</si>
  <si>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</si>
  <si>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</si>
  <si>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</si>
  <si>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</si>
  <si>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</si>
  <si>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</si>
  <si>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</si>
  <si>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</si>
  <si>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</si>
  <si>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</si>
  <si>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</si>
  <si>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</si>
  <si>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</si>
  <si>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</si>
  <si>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</si>
  <si>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</si>
  <si>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</si>
  <si>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</si>
  <si>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</si>
  <si>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</si>
  <si>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</si>
  <si>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</si>
  <si>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</si>
  <si>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</si>
  <si>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</si>
  <si>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</si>
  <si>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</si>
  <si>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</si>
  <si>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</si>
  <si>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</si>
  <si>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</si>
  <si>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</si>
  <si>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</si>
  <si>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</si>
  <si>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</si>
  <si>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</si>
  <si>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</si>
  <si>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</si>
  <si>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</si>
  <si>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</si>
  <si>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</si>
  <si>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</si>
  <si>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</si>
  <si>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</si>
  <si>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</si>
  <si>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</si>
  <si>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</si>
  <si>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</si>
  <si>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</si>
  <si>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</si>
  <si>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</si>
  <si>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</si>
  <si>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</si>
  <si>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</si>
  <si>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</si>
  <si>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</si>
  <si>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</si>
  <si>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</si>
  <si>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</si>
  <si>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</si>
  <si>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</si>
  <si>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</si>
  <si>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</si>
  <si>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</si>
  <si>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</si>
  <si>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</si>
  <si>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</si>
  <si>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</si>
  <si>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</si>
  <si>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</si>
  <si>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</si>
  <si>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</si>
  <si>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</si>
  <si>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</si>
  <si>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</si>
  <si>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</si>
  <si>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</si>
  <si>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</si>
  <si>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</si>
  <si>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</si>
  <si>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</si>
  <si>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</si>
  <si>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</si>
  <si>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</si>
  <si>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</si>
  <si>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</si>
  <si>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</si>
  <si>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</si>
  <si>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</si>
  <si>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</si>
  <si>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</si>
  <si>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</si>
  <si>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</si>
  <si>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</si>
  <si>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</si>
  <si>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</si>
  <si>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</si>
  <si>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</si>
  <si>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</si>
  <si>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</si>
  <si>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</si>
  <si>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</si>
  <si>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</si>
  <si>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</si>
  <si>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</si>
  <si>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</si>
  <si>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</si>
  <si>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</si>
  <si>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</si>
  <si>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</si>
  <si>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</si>
  <si>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</si>
  <si>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</si>
  <si>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</si>
  <si>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</si>
  <si>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</si>
  <si>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</si>
  <si>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</si>
  <si>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</si>
  <si>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</si>
  <si>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</si>
  <si>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</si>
  <si>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</si>
  <si>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</si>
  <si>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</si>
  <si>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</si>
  <si>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</si>
  <si>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</si>
  <si>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</si>
  <si>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</si>
  <si>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</si>
  <si>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</si>
  <si>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</si>
  <si>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</si>
  <si>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</si>
  <si>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</si>
  <si>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</si>
  <si>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</si>
  <si>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</si>
  <si>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</si>
  <si>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</si>
  <si>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</si>
  <si>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</si>
  <si>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</si>
  <si>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</si>
  <si>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</si>
  <si>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</si>
  <si>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</si>
  <si>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</si>
  <si>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</si>
  <si>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</si>
  <si>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</si>
  <si>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</si>
  <si>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</si>
  <si>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</si>
  <si>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</si>
  <si>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</si>
  <si>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</si>
  <si>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</si>
  <si>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</si>
  <si>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</si>
  <si>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</si>
  <si>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</si>
  <si>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</si>
  <si>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</si>
  <si>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</si>
  <si>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</si>
  <si>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</si>
  <si>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</si>
  <si>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</si>
  <si>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</si>
  <si>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</si>
  <si>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</si>
  <si>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</si>
  <si>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</si>
  <si>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</si>
  <si>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</si>
  <si>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</si>
  <si>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</si>
  <si>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</si>
  <si>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</si>
  <si>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</si>
  <si>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</si>
  <si>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</si>
  <si>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</si>
  <si>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</si>
  <si>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</si>
  <si>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</si>
  <si>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</si>
  <si>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</si>
  <si>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</si>
  <si>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</si>
  <si>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</si>
  <si>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</si>
  <si>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</si>
  <si>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</si>
  <si>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</si>
  <si>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</si>
  <si>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</si>
  <si>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</si>
  <si>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</si>
  <si>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</si>
  <si>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</si>
  <si>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</si>
  <si>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</si>
  <si>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</si>
  <si>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</si>
  <si>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</si>
  <si>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</si>
  <si>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</si>
  <si>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</si>
  <si>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</si>
  <si>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</si>
  <si>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</si>
  <si>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</si>
  <si>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</si>
  <si>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</si>
  <si>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</si>
  <si>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</si>
  <si>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</si>
  <si>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</si>
  <si>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</si>
  <si>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</si>
  <si>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</si>
  <si>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</si>
  <si>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</si>
  <si>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</si>
  <si>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</si>
  <si>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</si>
  <si>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</si>
  <si>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</si>
  <si>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</si>
  <si>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</si>
  <si>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</si>
  <si>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</si>
  <si>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</si>
  <si>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</si>
  <si>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</si>
  <si>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</si>
  <si>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</si>
  <si>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</si>
  <si>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</si>
  <si>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</si>
  <si>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</si>
  <si>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</si>
  <si>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</si>
  <si>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</si>
  <si>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</si>
  <si>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</si>
  <si>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</si>
  <si>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</si>
  <si>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</si>
  <si>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</si>
  <si>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</si>
  <si>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</si>
  <si>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</si>
  <si>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</si>
  <si>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</si>
  <si>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</si>
  <si>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</si>
  <si>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</si>
  <si>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</si>
  <si>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</si>
  <si>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</si>
  <si>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</si>
  <si>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</si>
  <si>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</si>
  <si>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</si>
  <si>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</si>
  <si>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</si>
  <si>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</si>
  <si>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</si>
  <si>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</si>
  <si>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</si>
  <si>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</si>
  <si>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</si>
  <si>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</si>
  <si>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</si>
  <si>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</si>
  <si>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</si>
  <si>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</si>
  <si>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</si>
  <si>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</si>
  <si>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</si>
  <si>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</si>
  <si>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</si>
  <si>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</si>
  <si>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</si>
  <si>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</si>
  <si>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</si>
  <si>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</si>
  <si>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</si>
  <si>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</si>
  <si>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</si>
  <si>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</si>
  <si>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</si>
  <si>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</si>
  <si>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</si>
  <si>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</si>
  <si>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</si>
  <si>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</si>
  <si>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</si>
  <si>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</si>
  <si>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</si>
  <si>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</si>
  <si>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</si>
  <si>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</si>
  <si>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</si>
  <si>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</si>
  <si>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</si>
  <si>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</si>
  <si>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</si>
  <si>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</si>
  <si>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</si>
  <si>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</si>
  <si>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</si>
  <si>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</si>
  <si>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</si>
  <si>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</si>
  <si>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</si>
  <si>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</si>
  <si>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</si>
  <si>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</si>
  <si>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</si>
  <si>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</si>
  <si>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</si>
  <si>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</si>
  <si>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</si>
  <si>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</si>
  <si>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</si>
  <si>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</si>
  <si>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</si>
  <si>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</si>
  <si>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</si>
  <si>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</si>
  <si>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</si>
  <si>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</si>
  <si>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</si>
  <si>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</si>
  <si>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</si>
  <si>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</si>
  <si>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</si>
  <si>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</si>
  <si>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</si>
  <si>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</si>
  <si>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</si>
  <si>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</si>
  <si>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</si>
  <si>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</si>
  <si>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</si>
  <si>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</si>
  <si>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</si>
  <si>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</si>
  <si>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</si>
  <si>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</si>
  <si>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</si>
  <si>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</si>
  <si>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</si>
  <si>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</si>
  <si>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</si>
  <si>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</si>
  <si>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</si>
  <si>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</si>
  <si>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</si>
  <si>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</si>
  <si>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</si>
  <si>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</si>
  <si>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</si>
  <si>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</si>
  <si>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</si>
  <si>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</si>
  <si>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</si>
  <si>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</si>
  <si>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</si>
  <si>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</si>
  <si>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</si>
  <si>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</si>
  <si>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</si>
  <si>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</si>
  <si>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</si>
  <si>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</si>
  <si>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</si>
  <si>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</si>
  <si>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</si>
  <si>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</si>
  <si>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</si>
  <si>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</si>
  <si>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</si>
  <si>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</si>
  <si>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</si>
  <si>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</si>
  <si>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</si>
  <si>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</si>
  <si>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</si>
  <si>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</si>
  <si>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</si>
  <si>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</si>
  <si>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</si>
  <si>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</si>
  <si>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</si>
  <si>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</si>
  <si>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</si>
  <si>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</si>
  <si>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</si>
  <si>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</si>
  <si>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</si>
  <si>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</si>
  <si>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</si>
  <si>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</si>
  <si>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</si>
  <si>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</si>
  <si>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</si>
  <si>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</si>
  <si>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</si>
  <si>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</si>
  <si>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</si>
  <si>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</si>
  <si>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</si>
  <si>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</si>
  <si>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</si>
  <si>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</si>
  <si>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</si>
  <si>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</si>
  <si>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</si>
  <si>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</si>
  <si>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</si>
  <si>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</si>
  <si>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</si>
  <si>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</si>
  <si>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</si>
  <si>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</si>
  <si>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</si>
  <si>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</si>
  <si>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</si>
  <si>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</si>
  <si>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</si>
  <si>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</si>
  <si>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</si>
  <si>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</si>
  <si>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</si>
  <si>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</si>
  <si>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</si>
  <si>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</si>
  <si>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</si>
  <si>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</si>
  <si>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</si>
  <si>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</si>
  <si>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</si>
  <si>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</si>
  <si>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</si>
  <si>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</si>
  <si>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</si>
  <si>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</si>
  <si>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</si>
  <si>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</si>
  <si>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</si>
  <si>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</si>
  <si>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</si>
  <si>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</si>
  <si>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</si>
  <si>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</si>
  <si>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</si>
  <si>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</si>
  <si>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</si>
  <si>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</si>
  <si>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</si>
  <si>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</si>
  <si>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</si>
  <si>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</si>
  <si>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</si>
  <si>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</si>
  <si>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</si>
  <si>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</si>
  <si>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</si>
  <si>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</si>
  <si>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</si>
  <si>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</si>
  <si>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</si>
  <si>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</si>
  <si>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</si>
  <si>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</si>
  <si>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</si>
  <si>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</si>
  <si>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</si>
  <si>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</si>
  <si>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</si>
  <si>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</si>
  <si>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</si>
  <si>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</si>
  <si>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</si>
  <si>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</si>
  <si>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</si>
  <si>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</si>
  <si>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</si>
  <si>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</si>
  <si>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</si>
  <si>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</si>
  <si>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</si>
  <si>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</si>
  <si>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</si>
  <si>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</si>
  <si>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</si>
  <si>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</si>
  <si>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</si>
  <si>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</si>
  <si>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</si>
  <si>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</si>
  <si>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</si>
  <si>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</si>
  <si>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</si>
  <si>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</si>
  <si>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</si>
  <si>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</si>
  <si>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</si>
  <si>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</si>
  <si>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</si>
  <si>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</si>
  <si>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</si>
  <si>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</si>
  <si>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</si>
  <si>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</si>
  <si>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</si>
  <si>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</si>
  <si>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</si>
  <si>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</si>
  <si>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</si>
  <si>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</si>
  <si>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</si>
  <si>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</si>
  <si>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</si>
  <si>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</si>
  <si>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</si>
  <si>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</si>
  <si>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</si>
  <si>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</si>
  <si>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</si>
  <si>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</si>
  <si>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</si>
  <si>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</si>
  <si>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</si>
  <si>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</si>
  <si>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</si>
  <si>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</si>
  <si>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</si>
  <si>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</si>
  <si>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</si>
  <si>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</si>
  <si>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</si>
  <si>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</si>
  <si>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</si>
  <si>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</si>
  <si>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</si>
  <si>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</si>
  <si>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</si>
  <si>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</si>
  <si>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</si>
  <si>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</si>
  <si>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</si>
  <si>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</si>
  <si>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</si>
  <si>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</si>
  <si>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</si>
  <si>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</si>
  <si>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</si>
  <si>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</si>
  <si>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</si>
  <si>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</si>
  <si>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</si>
  <si>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</si>
  <si>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</si>
  <si>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</si>
  <si>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</si>
  <si>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</si>
  <si>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</si>
  <si>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</si>
  <si>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</si>
  <si>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</si>
  <si>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</si>
  <si>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</si>
  <si>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</si>
  <si>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</si>
  <si>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</si>
  <si>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</si>
  <si>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</si>
  <si>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</si>
  <si>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</si>
  <si>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</si>
  <si>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</si>
  <si>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</si>
  <si>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</si>
  <si>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</si>
  <si>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</si>
  <si>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</si>
  <si>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</si>
  <si>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</si>
  <si>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</si>
  <si>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</si>
  <si>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</si>
  <si>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</si>
  <si>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</si>
  <si>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</si>
  <si>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</si>
  <si>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</si>
  <si>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</si>
  <si>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</si>
  <si>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</si>
  <si>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</si>
  <si>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</si>
  <si>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</si>
  <si>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</si>
  <si>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</si>
  <si>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</si>
  <si>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</si>
  <si>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</si>
  <si>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</si>
  <si>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</si>
  <si>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</si>
  <si>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</si>
  <si>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</si>
  <si>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</si>
  <si>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</si>
  <si>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</si>
  <si>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</si>
  <si>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</si>
  <si>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</si>
  <si>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</si>
  <si>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</si>
  <si>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</si>
  <si>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</si>
  <si>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</si>
  <si>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</si>
  <si>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</si>
  <si>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</si>
  <si>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</si>
  <si>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</si>
  <si>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</si>
  <si>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</si>
  <si>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</si>
  <si>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</si>
  <si>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</si>
  <si>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</si>
  <si>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</si>
  <si>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</si>
  <si>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</si>
  <si>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</si>
  <si>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</si>
  <si>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</si>
  <si>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</si>
  <si>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</si>
  <si>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</si>
  <si>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</si>
  <si>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</si>
  <si>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</si>
  <si>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</si>
  <si>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</si>
  <si>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</si>
  <si>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</si>
  <si>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</si>
  <si>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</si>
  <si>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</si>
  <si>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</si>
  <si>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</si>
  <si>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</si>
  <si>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</si>
  <si>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</si>
  <si>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</si>
  <si>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</si>
  <si>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</si>
  <si>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</si>
  <si>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</si>
  <si>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</si>
  <si>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</si>
  <si>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</si>
  <si>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</si>
  <si>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</si>
  <si>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</si>
  <si>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</si>
  <si>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</si>
  <si>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</si>
  <si>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</si>
  <si>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</si>
  <si>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</si>
  <si>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</si>
  <si>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</si>
  <si>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</si>
  <si>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</si>
  <si>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</si>
  <si>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</si>
  <si>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</si>
  <si>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</si>
  <si>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</si>
  <si>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</si>
  <si>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</si>
  <si>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</si>
  <si>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</si>
  <si>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</si>
  <si>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</si>
  <si>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</si>
  <si>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</si>
  <si>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</si>
  <si>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</si>
  <si>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</si>
  <si>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</si>
  <si>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</si>
  <si>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</si>
  <si>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</si>
  <si>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</si>
  <si>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</si>
  <si>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</si>
  <si>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</si>
  <si>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</si>
  <si>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</si>
  <si>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</si>
  <si>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</si>
  <si>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</si>
  <si>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</si>
  <si>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</si>
  <si>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</si>
  <si>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</si>
  <si>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</si>
  <si>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</si>
  <si>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</si>
  <si>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</si>
  <si>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</si>
  <si>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</si>
  <si>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</si>
  <si>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</si>
  <si>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</si>
  <si>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</si>
  <si>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</si>
  <si>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</si>
  <si>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</si>
  <si>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</si>
  <si>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</si>
  <si>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</si>
  <si>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</si>
  <si>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</si>
  <si>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</si>
  <si>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</si>
  <si>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</si>
  <si>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</si>
  <si>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</si>
  <si>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</si>
  <si>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</si>
  <si>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</si>
  <si>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</si>
  <si>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</si>
  <si>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</si>
  <si>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</si>
  <si>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</si>
  <si>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</si>
  <si>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</si>
  <si>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</si>
  <si>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</si>
  <si>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</si>
  <si>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</si>
  <si>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</si>
  <si>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</si>
  <si>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</si>
  <si>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</si>
  <si>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</si>
  <si>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</si>
  <si>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</si>
  <si>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</si>
  <si>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</si>
  <si>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</si>
  <si>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</si>
  <si>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</si>
  <si>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</si>
  <si>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</si>
  <si>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</si>
  <si>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</si>
  <si>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</si>
  <si>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</si>
  <si>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</si>
  <si>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</si>
  <si>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</si>
  <si>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</si>
  <si>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</si>
  <si>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</si>
  <si>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</si>
  <si>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</si>
  <si>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</si>
  <si>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</si>
  <si>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</si>
  <si>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</si>
  <si>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</si>
  <si>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</si>
  <si>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</si>
  <si>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</si>
  <si>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</si>
  <si>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</si>
  <si>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</si>
  <si>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</si>
  <si>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</si>
  <si>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</si>
  <si>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</si>
  <si>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</si>
  <si>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</si>
  <si>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</si>
  <si>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</si>
  <si>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</si>
  <si>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</si>
  <si>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</si>
  <si>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</si>
  <si>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</si>
  <si>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</si>
  <si>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</si>
  <si>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</si>
  <si>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</si>
  <si>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</si>
  <si>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</si>
  <si>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</si>
  <si>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</si>
  <si>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</si>
  <si>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</si>
  <si>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</si>
  <si>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</si>
  <si>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</si>
  <si>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</si>
  <si>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</si>
  <si>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</si>
  <si>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</si>
  <si>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</si>
  <si>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</si>
  <si>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</si>
  <si>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</si>
  <si>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</si>
  <si>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</si>
  <si>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</si>
  <si>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</si>
  <si>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</si>
  <si>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</si>
  <si>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</si>
  <si>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</si>
  <si>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</si>
  <si>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</si>
  <si>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</si>
  <si>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</si>
  <si>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</si>
  <si>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</si>
  <si>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</si>
  <si>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</si>
  <si>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</si>
  <si>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</si>
  <si>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</si>
  <si>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</si>
  <si>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</si>
  <si>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</si>
  <si>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</si>
  <si>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</si>
  <si>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</si>
  <si>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</si>
  <si>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</si>
  <si>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</si>
  <si>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</si>
  <si>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</si>
  <si>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</si>
  <si>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</si>
  <si>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</si>
  <si>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</si>
  <si>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</si>
  <si>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</si>
  <si>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</si>
  <si>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</si>
  <si>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</si>
  <si>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</si>
  <si>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</si>
  <si>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</si>
  <si>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</si>
  <si>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</si>
  <si>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</si>
  <si>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</si>
  <si>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</si>
  <si>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</si>
  <si>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</si>
  <si>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</si>
  <si>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</si>
  <si>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</si>
  <si>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</si>
  <si>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</si>
  <si>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</si>
  <si>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</si>
  <si>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</si>
  <si>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</si>
  <si>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</si>
  <si>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</si>
  <si>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</si>
  <si>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</si>
  <si>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</si>
  <si>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</si>
  <si>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</si>
  <si>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</si>
  <si>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</si>
  <si>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</si>
  <si>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</si>
  <si>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</si>
  <si>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</si>
  <si>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</si>
  <si>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</si>
  <si>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</si>
  <si>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</si>
  <si>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</si>
  <si>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</si>
  <si>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</si>
  <si>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</si>
  <si>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</si>
  <si>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</si>
  <si>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</si>
  <si>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</si>
  <si>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</si>
  <si>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</si>
  <si>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</si>
  <si>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</si>
  <si>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</si>
  <si>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</si>
  <si>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</si>
  <si>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</si>
  <si>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</si>
  <si>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</si>
  <si>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</si>
  <si>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</si>
  <si>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</si>
  <si>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</si>
  <si>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</si>
  <si>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</si>
  <si>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</si>
  <si>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</si>
  <si>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</si>
  <si>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</si>
  <si>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</si>
  <si>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</si>
  <si>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</si>
  <si>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</si>
  <si>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</si>
  <si>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</si>
  <si>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</si>
  <si>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</si>
  <si>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</si>
  <si>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</si>
  <si>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</si>
  <si>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</si>
  <si>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</si>
  <si>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</si>
  <si>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</si>
  <si>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</si>
  <si>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</si>
  <si>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</si>
  <si>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</si>
  <si>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</si>
  <si>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</si>
  <si>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</si>
  <si>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</si>
  <si>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</si>
  <si>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</si>
  <si>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</si>
  <si>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</si>
  <si>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</si>
  <si>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</si>
  <si>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</si>
  <si>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</si>
  <si>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</si>
  <si>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</si>
  <si>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</si>
  <si>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</si>
  <si>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</si>
  <si>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</si>
  <si>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</si>
  <si>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</si>
  <si>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</si>
  <si>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</si>
  <si>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</si>
  <si>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</si>
  <si>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</si>
  <si>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</si>
  <si>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</si>
  <si>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</si>
  <si>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</si>
  <si>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</si>
  <si>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</si>
  <si>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</si>
  <si>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</si>
  <si>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</si>
  <si>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</si>
  <si>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</si>
  <si>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</si>
  <si>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</si>
  <si>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</si>
  <si>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</si>
  <si>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</si>
  <si>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</si>
  <si>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</si>
  <si>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</si>
  <si>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</si>
  <si>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</si>
  <si>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</si>
  <si>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</si>
  <si>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</si>
  <si>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</si>
  <si>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</si>
  <si>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</si>
  <si>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</si>
  <si>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</si>
  <si>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</si>
  <si>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</si>
  <si>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</si>
  <si>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</si>
  <si>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</si>
  <si>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</si>
  <si>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</si>
  <si>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</si>
  <si>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</si>
  <si>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</si>
  <si>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</si>
  <si>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</si>
  <si>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</si>
  <si>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</si>
  <si>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</si>
  <si>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</si>
  <si>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</si>
  <si>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</si>
  <si>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</si>
  <si>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</si>
  <si>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</si>
  <si>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</si>
  <si>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</si>
  <si>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</si>
  <si>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</si>
  <si>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</si>
  <si>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</si>
  <si>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</si>
  <si>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</si>
  <si>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</si>
  <si>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</si>
  <si>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</si>
  <si>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</si>
  <si>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</si>
  <si>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</si>
  <si>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</si>
  <si>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</si>
  <si>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</si>
  <si>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</si>
  <si>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</si>
  <si>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</si>
  <si>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</si>
  <si>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</si>
  <si>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</si>
  <si>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</si>
  <si>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</si>
  <si>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</si>
  <si>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</si>
  <si>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</si>
  <si>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</si>
  <si>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</si>
  <si>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</si>
  <si>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</si>
  <si>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</si>
  <si>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</si>
  <si>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</si>
  <si>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</si>
  <si>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</si>
  <si>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</si>
  <si>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</si>
  <si>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</si>
  <si>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</si>
  <si>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</si>
  <si>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</si>
  <si>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</si>
  <si>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</si>
  <si>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</si>
  <si>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</si>
  <si>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</si>
  <si>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</si>
  <si>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</si>
  <si>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</si>
  <si>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</si>
  <si>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</si>
  <si>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</si>
  <si>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</si>
  <si>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</si>
  <si>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</si>
  <si>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</si>
  <si>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</si>
  <si>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</si>
  <si>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</si>
  <si>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</si>
  <si>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</si>
  <si>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</si>
  <si>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</si>
  <si>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</si>
  <si>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</si>
  <si>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</si>
  <si>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</si>
  <si>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</si>
  <si>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</si>
  <si>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</si>
  <si>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</si>
  <si>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</si>
  <si>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</si>
  <si>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</si>
  <si>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</si>
  <si>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</si>
  <si>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</si>
  <si>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</si>
  <si>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</si>
  <si>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</si>
  <si>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</si>
  <si>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</si>
  <si>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</si>
  <si>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</si>
  <si>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</si>
  <si>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</si>
  <si>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</si>
  <si>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</si>
  <si>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</si>
  <si>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</si>
  <si>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</si>
  <si>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</si>
  <si>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</si>
  <si>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</si>
  <si>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</si>
  <si>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</si>
  <si>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</si>
  <si>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</si>
  <si>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</si>
  <si>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</si>
  <si>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</si>
  <si>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</si>
  <si>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</si>
  <si>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</si>
  <si>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</si>
  <si>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</si>
  <si>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</si>
  <si>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</si>
  <si>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</si>
  <si>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</si>
  <si>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</si>
  <si>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</si>
  <si>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</si>
  <si>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</si>
  <si>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</si>
  <si>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</si>
  <si>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</si>
  <si>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</si>
  <si>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</si>
  <si>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</si>
  <si>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</si>
  <si>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</si>
  <si>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</si>
  <si>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</si>
  <si>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</si>
  <si>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</si>
  <si>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</si>
  <si>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</si>
  <si>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</si>
  <si>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</si>
  <si>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</si>
  <si>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</si>
  <si>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</si>
  <si>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</si>
  <si>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</si>
  <si>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</si>
  <si>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</si>
  <si>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</si>
  <si>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</si>
  <si>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</si>
  <si>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</si>
  <si>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</si>
  <si>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</si>
  <si>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</si>
  <si>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</si>
  <si>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</si>
  <si>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</si>
  <si>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</si>
  <si>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</si>
  <si>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</si>
  <si>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</si>
  <si>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</si>
  <si>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</si>
  <si>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</si>
  <si>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</si>
  <si>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</si>
  <si>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</si>
  <si>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</si>
  <si>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</si>
  <si>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</si>
  <si>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</si>
  <si>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</si>
  <si>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</si>
  <si>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</si>
  <si>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</si>
  <si>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</si>
  <si>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</si>
  <si>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</si>
  <si>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</si>
  <si>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</si>
  <si>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</si>
  <si>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</si>
  <si>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</si>
  <si>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</si>
  <si>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</si>
  <si>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</si>
  <si>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</si>
  <si>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</si>
  <si>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</si>
  <si>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</si>
  <si>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</si>
  <si>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</si>
  <si>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</si>
  <si>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</si>
  <si>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</si>
  <si>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</si>
  <si>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</si>
  <si>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</si>
  <si>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</si>
  <si>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</si>
  <si>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</si>
  <si>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</si>
  <si>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</si>
  <si>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</si>
  <si>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</si>
  <si>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</si>
  <si>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</si>
  <si>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</si>
  <si>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</si>
  <si>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</si>
  <si>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</si>
  <si>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</si>
  <si>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</si>
  <si>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</si>
  <si>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</si>
  <si>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</si>
  <si>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</si>
  <si>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</si>
  <si>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</si>
  <si>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</si>
  <si>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</si>
  <si>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</si>
  <si>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</si>
  <si>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</si>
  <si>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</si>
  <si>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</si>
  <si>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</si>
  <si>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</si>
  <si>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</si>
  <si>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</si>
  <si>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</si>
  <si>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</si>
  <si>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</si>
  <si>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</si>
  <si>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</si>
  <si>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</si>
  <si>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</si>
  <si>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</si>
  <si>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</si>
  <si>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</si>
  <si>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</si>
  <si>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</si>
  <si>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</si>
  <si>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</si>
  <si>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</si>
  <si>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</si>
  <si>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</si>
  <si>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</si>
  <si>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</si>
  <si>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</si>
  <si>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</si>
  <si>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</si>
  <si>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</si>
  <si>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</si>
  <si>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</si>
  <si>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</si>
  <si>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</si>
  <si>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</si>
  <si>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</si>
  <si>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</si>
  <si>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</si>
  <si>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</si>
  <si>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</si>
  <si>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</si>
  <si>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</si>
  <si>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</si>
  <si>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</si>
  <si>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</si>
  <si>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</si>
  <si>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</si>
  <si>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</si>
  <si>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</si>
  <si>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</si>
  <si>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</si>
  <si>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</si>
  <si>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</si>
  <si>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</si>
  <si>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</si>
  <si>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</si>
  <si>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</si>
  <si>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</si>
  <si>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</si>
  <si>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</si>
  <si>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</si>
  <si>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</si>
  <si>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</si>
  <si>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</si>
  <si>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</si>
  <si>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</si>
  <si>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</si>
  <si>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</si>
  <si>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</si>
  <si>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</si>
  <si>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</si>
  <si>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</si>
  <si>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</si>
  <si>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</si>
  <si>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</si>
  <si>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</si>
  <si>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</si>
  <si>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</si>
  <si>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</si>
  <si>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</si>
  <si>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</si>
  <si>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</si>
  <si>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</si>
  <si>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</si>
  <si>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</si>
  <si>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</si>
  <si>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</si>
  <si>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</si>
  <si>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</si>
  <si>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</si>
  <si>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</si>
  <si>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</si>
  <si>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</si>
  <si>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</si>
  <si>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</si>
  <si>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</si>
  <si>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</si>
  <si>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</si>
  <si>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</si>
  <si>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</si>
  <si>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</si>
  <si>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</si>
  <si>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</si>
  <si>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</si>
  <si>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</si>
  <si>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</si>
  <si>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</si>
  <si>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</si>
  <si>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</si>
  <si>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</si>
  <si>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</si>
  <si>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</si>
  <si>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</si>
  <si>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</si>
  <si>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</si>
  <si>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</si>
  <si>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</si>
  <si>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</si>
  <si>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</si>
  <si>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</si>
  <si>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</si>
  <si>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</si>
  <si>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</si>
  <si>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</si>
  <si>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</si>
  <si>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</si>
  <si>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</si>
  <si>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</si>
  <si>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</si>
  <si>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</si>
  <si>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</si>
  <si>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</si>
  <si>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</si>
  <si>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</si>
  <si>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</si>
  <si>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</si>
  <si>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</si>
  <si>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</si>
  <si>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</si>
  <si>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</si>
  <si>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</si>
  <si>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</si>
  <si>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</si>
  <si>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</si>
  <si>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</si>
  <si>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</si>
  <si>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</si>
  <si>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</si>
  <si>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</si>
  <si>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</si>
  <si>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</si>
  <si>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</si>
  <si>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</si>
  <si>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</si>
  <si>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</si>
  <si>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</si>
  <si>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</si>
  <si>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</si>
  <si>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</si>
  <si>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</si>
  <si>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</si>
  <si>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</si>
  <si>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</si>
  <si>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</si>
  <si>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</si>
  <si>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</si>
  <si>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</si>
  <si>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</si>
  <si>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</si>
  <si>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</si>
  <si>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</si>
  <si>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</si>
  <si>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</si>
  <si>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</si>
  <si>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</si>
  <si>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</si>
  <si>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</si>
  <si>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</si>
  <si>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</si>
  <si>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</si>
  <si>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</si>
  <si>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</si>
  <si>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</si>
  <si>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</si>
  <si>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</si>
  <si>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</si>
  <si>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</si>
  <si>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</si>
  <si>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</si>
  <si>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</si>
  <si>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</si>
  <si>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</si>
  <si>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</si>
  <si>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</si>
  <si>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</si>
  <si>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</si>
  <si>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</si>
  <si>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</si>
  <si>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</si>
  <si>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</si>
  <si>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</si>
  <si>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</si>
  <si>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</si>
  <si>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</si>
  <si>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</si>
  <si>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</si>
  <si>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</si>
  <si>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</si>
  <si>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</si>
  <si>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</si>
  <si>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</si>
  <si>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</si>
  <si>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</si>
  <si>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</si>
  <si>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</si>
  <si>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</si>
  <si>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</si>
  <si>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</si>
  <si>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</si>
  <si>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</si>
  <si>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</si>
  <si>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</si>
  <si>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</si>
  <si>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</si>
  <si>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</si>
  <si>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</si>
  <si>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</si>
  <si>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</si>
  <si>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</si>
  <si>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</si>
  <si>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</si>
  <si>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</si>
  <si>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</si>
  <si>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</si>
  <si>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</si>
  <si>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</si>
  <si>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</si>
  <si>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</si>
  <si>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</si>
  <si>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</si>
  <si>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</si>
  <si>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</si>
  <si>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</si>
  <si>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</si>
  <si>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</si>
  <si>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</si>
  <si>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</si>
  <si>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</si>
  <si>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</si>
  <si>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</si>
  <si>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</si>
  <si>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</si>
  <si>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</si>
  <si>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</si>
  <si>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</si>
  <si>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</si>
  <si>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</si>
  <si>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</si>
  <si>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</si>
  <si>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</si>
  <si>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</si>
  <si>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</si>
  <si>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</si>
  <si>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</si>
  <si>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</si>
  <si>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</si>
  <si>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</si>
  <si>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</si>
  <si>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</si>
  <si>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</si>
  <si>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</si>
  <si>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</si>
  <si>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</si>
  <si>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</si>
  <si>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</si>
  <si>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</si>
  <si>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</si>
  <si>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</si>
  <si>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</si>
  <si>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</si>
  <si>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</si>
  <si>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</si>
  <si>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</si>
  <si>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</si>
  <si>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</si>
  <si>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</si>
  <si>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</si>
  <si>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</si>
  <si>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</si>
  <si>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</si>
  <si>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</si>
  <si>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</si>
  <si>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</si>
  <si>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</si>
  <si>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</si>
  <si>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</si>
  <si>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</si>
  <si>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</si>
  <si>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</si>
  <si>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</si>
  <si>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</si>
  <si>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</si>
  <si>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</si>
  <si>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</si>
  <si>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</si>
  <si>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</si>
  <si>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</si>
  <si>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</si>
  <si>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</si>
  <si>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</si>
  <si>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</si>
  <si>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</si>
  <si>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</si>
  <si>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</si>
  <si>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</si>
  <si>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</si>
  <si>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</si>
  <si>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</si>
  <si>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</si>
  <si>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</si>
  <si>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</si>
  <si>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</si>
  <si>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</si>
  <si>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</si>
  <si>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</si>
  <si>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</si>
  <si>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</si>
  <si>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</si>
  <si>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</si>
  <si>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</si>
  <si>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</si>
  <si>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</si>
  <si>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</si>
  <si>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</si>
  <si>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</si>
  <si>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</si>
  <si>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</si>
  <si>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</si>
  <si>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</si>
  <si>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</si>
  <si>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</si>
  <si>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</si>
  <si>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</si>
  <si>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</si>
  <si>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</si>
  <si>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</si>
  <si>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</si>
  <si>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</si>
  <si>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</si>
  <si>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</si>
  <si>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</si>
  <si>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</si>
  <si>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</si>
  <si>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</si>
  <si>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</si>
  <si>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</si>
  <si>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</si>
  <si>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</si>
  <si>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</si>
  <si>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</si>
  <si>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</si>
  <si>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</si>
  <si>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</si>
  <si>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</si>
  <si>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</si>
  <si>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</si>
  <si>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</si>
  <si>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</si>
  <si>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</si>
  <si>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</si>
  <si>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</si>
  <si>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</si>
  <si>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</si>
  <si>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</si>
  <si>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</si>
  <si>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</si>
  <si>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</si>
  <si>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</si>
  <si>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</si>
  <si>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</si>
  <si>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</si>
  <si>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</si>
  <si>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</si>
  <si>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</si>
  <si>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</si>
  <si>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</si>
  <si>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</si>
  <si>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</si>
  <si>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</si>
  <si>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</si>
  <si>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</si>
  <si>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</si>
  <si>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</si>
  <si>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</si>
  <si>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</si>
  <si>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</si>
  <si>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</si>
  <si>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</si>
  <si>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</si>
  <si>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</si>
  <si>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</si>
  <si>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</si>
  <si>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</si>
  <si>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</si>
  <si>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</si>
  <si>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</si>
  <si>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</si>
  <si>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</si>
  <si>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</si>
  <si>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</si>
  <si>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</si>
  <si>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</si>
  <si>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</si>
  <si>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</si>
  <si>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</si>
  <si>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</si>
  <si>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</si>
  <si>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</si>
  <si>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</si>
  <si>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</si>
  <si>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</si>
  <si>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</si>
  <si>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</si>
  <si>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</si>
  <si>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</si>
  <si>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</si>
  <si>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</si>
  <si>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</si>
  <si>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</si>
  <si>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</si>
  <si>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</si>
  <si>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</si>
  <si>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</si>
  <si>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</si>
  <si>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</si>
  <si>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</si>
  <si>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</si>
  <si>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</si>
  <si>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</si>
  <si>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</si>
  <si>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</si>
  <si>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</si>
  <si>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</si>
  <si>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</si>
  <si>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</si>
  <si>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</si>
  <si>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</si>
  <si>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</si>
  <si>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</si>
  <si>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</si>
  <si>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</si>
  <si>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</si>
  <si>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</si>
  <si>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</si>
  <si>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</si>
  <si>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</si>
  <si>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</si>
  <si>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</si>
  <si>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</si>
  <si>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</si>
  <si>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</si>
  <si>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</si>
  <si>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</si>
  <si>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</si>
  <si>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</si>
  <si>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</si>
  <si>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</si>
  <si>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</si>
  <si>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</si>
  <si>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</si>
  <si>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</si>
  <si>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</si>
  <si>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</si>
  <si>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</si>
  <si>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</si>
  <si>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</si>
  <si>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</si>
  <si>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</si>
  <si>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</si>
  <si>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</si>
  <si>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</si>
  <si>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</si>
  <si>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</si>
  <si>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</si>
  <si>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</si>
  <si>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</si>
  <si>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</si>
  <si>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</si>
  <si>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</si>
  <si>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</si>
  <si>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</si>
  <si>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</si>
  <si>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</si>
  <si>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</si>
  <si>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</si>
  <si>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</si>
  <si>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</si>
  <si>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</si>
  <si>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</si>
  <si>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</si>
  <si>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</si>
  <si>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</si>
  <si>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</si>
  <si>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</si>
  <si>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</si>
  <si>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</si>
  <si>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</si>
  <si>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</si>
  <si>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</si>
  <si>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</si>
  <si>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</si>
  <si>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</si>
  <si>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</si>
  <si>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</si>
  <si>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</si>
  <si>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</si>
  <si>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</si>
  <si>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</si>
  <si>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</si>
  <si>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</si>
  <si>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</si>
  <si>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</si>
  <si>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</si>
  <si>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</si>
  <si>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</si>
  <si>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</si>
  <si>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</si>
  <si>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</si>
  <si>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</si>
  <si>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</si>
  <si>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</si>
  <si>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</si>
  <si>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</si>
  <si>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</si>
  <si>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</si>
  <si>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</si>
  <si>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</si>
  <si>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</si>
  <si>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</si>
  <si>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</si>
  <si>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</si>
  <si>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</si>
  <si>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</si>
  <si>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</si>
  <si>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</si>
  <si>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</si>
  <si>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</si>
  <si>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</si>
  <si>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</si>
  <si>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</si>
  <si>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</si>
  <si>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</si>
  <si>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</si>
  <si>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</si>
  <si>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</si>
  <si>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</si>
  <si>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</si>
  <si>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</si>
  <si>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</si>
  <si>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</si>
  <si>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</si>
  <si>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</si>
  <si>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</si>
  <si>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</si>
  <si>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</si>
  <si>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</si>
  <si>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</si>
  <si>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</si>
  <si>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</si>
  <si>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</si>
  <si>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</si>
  <si>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</si>
  <si>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</si>
  <si>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</si>
  <si>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</si>
  <si>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</si>
  <si>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</si>
  <si>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</si>
  <si>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</si>
  <si>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</si>
  <si>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</si>
  <si>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</si>
  <si>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</si>
  <si>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</si>
  <si>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</si>
  <si>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</si>
  <si>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</si>
  <si>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</si>
  <si>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</si>
  <si>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</si>
  <si>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</si>
  <si>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</si>
  <si>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</si>
  <si>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</si>
  <si>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</si>
  <si>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</si>
  <si>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</si>
  <si>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</si>
  <si>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</si>
  <si>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</si>
  <si>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</si>
  <si>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</si>
  <si>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</si>
  <si>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</si>
  <si>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</si>
  <si>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</si>
  <si>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</si>
  <si>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</si>
  <si>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</si>
  <si>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</si>
  <si>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</si>
  <si>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</si>
  <si>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</si>
  <si>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</si>
  <si>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</si>
  <si>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</si>
  <si>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</si>
  <si>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</si>
  <si>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</si>
  <si>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</si>
  <si>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</si>
  <si>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</si>
  <si>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</si>
  <si>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</si>
  <si>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</si>
  <si>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</si>
  <si>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</si>
  <si>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</si>
  <si>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</si>
  <si>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</si>
  <si>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</si>
  <si>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</si>
  <si>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</si>
  <si>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</si>
  <si>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</si>
  <si>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</si>
  <si>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</si>
  <si>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</si>
  <si>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</si>
  <si>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</si>
  <si>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</si>
  <si>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</si>
  <si>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</si>
  <si>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</si>
  <si>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</si>
  <si>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</si>
  <si>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</si>
  <si>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</si>
  <si>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</si>
  <si>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</si>
  <si>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</si>
  <si>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</si>
  <si>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</si>
  <si>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</si>
  <si>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</si>
  <si>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</si>
  <si>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</si>
  <si>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</si>
  <si>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</si>
  <si>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</si>
  <si>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</si>
  <si>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</si>
  <si>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</si>
  <si>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</si>
  <si>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</si>
  <si>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</si>
  <si>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</si>
  <si>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</si>
  <si>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</si>
  <si>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</si>
  <si>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</si>
  <si>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</si>
  <si>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</si>
  <si>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</si>
  <si>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</si>
  <si>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</si>
  <si>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</si>
  <si>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</si>
  <si>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</si>
  <si>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</si>
  <si>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</si>
  <si>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</si>
  <si>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</si>
  <si>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</si>
  <si>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</si>
  <si>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</si>
  <si>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</si>
  <si>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</si>
  <si>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</si>
  <si>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</si>
  <si>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</si>
  <si>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</si>
  <si>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</si>
  <si>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</si>
  <si>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</si>
  <si>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</si>
  <si>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</si>
  <si>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</si>
  <si>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</si>
  <si>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</si>
  <si>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</si>
  <si>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</si>
  <si>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</si>
  <si>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</si>
  <si>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</si>
  <si>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</si>
  <si>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</si>
  <si>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</si>
  <si>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</si>
  <si>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</si>
  <si>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</si>
  <si>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</si>
  <si>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</si>
  <si>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</si>
  <si>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</si>
  <si>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</si>
  <si>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</si>
  <si>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</si>
  <si>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</si>
  <si>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</si>
  <si>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</si>
  <si>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</si>
  <si>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</si>
  <si>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</si>
  <si>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</si>
  <si>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</si>
  <si>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</si>
  <si>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</si>
  <si>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</si>
  <si>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</si>
  <si>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</si>
  <si>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</si>
  <si>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</si>
  <si>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</si>
  <si>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</si>
  <si>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</si>
  <si>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</si>
  <si>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</si>
  <si>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</si>
  <si>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</si>
  <si>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</si>
  <si>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</si>
  <si>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</si>
  <si>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</si>
  <si>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</si>
  <si>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</si>
  <si>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</si>
  <si>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</si>
  <si>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</si>
  <si>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</si>
  <si>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</si>
  <si>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</si>
  <si>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</si>
  <si>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</si>
  <si>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</si>
  <si>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</si>
  <si>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</si>
  <si>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</si>
  <si>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</si>
  <si>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</si>
  <si>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</si>
  <si>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</si>
  <si>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</si>
  <si>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</si>
  <si>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</si>
  <si>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</si>
  <si>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</si>
  <si>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</si>
  <si>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</si>
  <si>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</si>
  <si>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</si>
  <si>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</si>
  <si>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</si>
  <si>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</si>
  <si>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</si>
  <si>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</si>
  <si>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</si>
  <si>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</si>
  <si>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</si>
  <si>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</si>
  <si>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</si>
  <si>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</si>
  <si>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</si>
  <si>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</si>
  <si>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</si>
  <si>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</si>
  <si>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</si>
  <si>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</si>
  <si>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</si>
  <si>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</si>
  <si>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</si>
  <si>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</si>
  <si>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</si>
  <si>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</si>
  <si>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</si>
  <si>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</si>
  <si>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</si>
  <si>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</si>
  <si>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</si>
  <si>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</si>
  <si>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</si>
  <si>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</si>
  <si>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</si>
  <si>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</si>
  <si>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</si>
  <si>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</si>
  <si>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</si>
  <si>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</si>
  <si>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</si>
  <si>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</si>
  <si>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</si>
  <si>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</si>
  <si>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</si>
  <si>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</si>
  <si>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</si>
  <si>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</si>
  <si>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</si>
  <si>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</si>
  <si>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</si>
  <si>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</si>
  <si>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</si>
  <si>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</si>
  <si>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</si>
  <si>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</si>
  <si>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</si>
  <si>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</si>
  <si>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</si>
  <si>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</si>
  <si>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</si>
  <si>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</si>
  <si>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</si>
  <si>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</si>
  <si>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</si>
  <si>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</si>
  <si>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</si>
  <si>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</si>
  <si>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</si>
  <si>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</si>
  <si>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</si>
  <si>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</si>
  <si>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</si>
  <si>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</si>
  <si>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</si>
  <si>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</si>
  <si>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</si>
  <si>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</si>
  <si>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</si>
  <si>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</si>
  <si>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</si>
  <si>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</si>
  <si>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</si>
  <si>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</si>
  <si>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</si>
  <si>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</si>
  <si>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</si>
  <si>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</si>
  <si>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</si>
  <si>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</si>
  <si>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</si>
  <si>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</si>
  <si>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</si>
  <si>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</si>
  <si>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</si>
  <si>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</si>
  <si>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</si>
  <si>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</si>
  <si>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</si>
  <si>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</si>
  <si>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</si>
  <si>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</si>
  <si>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</si>
  <si>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</si>
  <si>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</si>
  <si>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</si>
  <si>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</si>
  <si>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</si>
  <si>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</si>
  <si>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</si>
  <si>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</si>
  <si>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</si>
  <si>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</si>
  <si>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</si>
  <si>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</si>
  <si>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</si>
  <si>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</si>
  <si>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</si>
  <si>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</si>
  <si>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</si>
  <si>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</si>
  <si>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</si>
  <si>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</si>
  <si>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</si>
  <si>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</si>
  <si>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</si>
  <si>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</si>
  <si>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</si>
  <si>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</si>
  <si>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</si>
  <si>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</si>
  <si>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</si>
  <si>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</si>
  <si>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</si>
  <si>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</si>
  <si>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</si>
  <si>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</si>
  <si>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</si>
  <si>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</si>
  <si>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</si>
  <si>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</si>
  <si>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</si>
  <si>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</si>
  <si>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</si>
  <si>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</si>
  <si>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</si>
  <si>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</si>
  <si>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</si>
  <si>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</si>
  <si>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</si>
  <si>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</si>
  <si>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</si>
  <si>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</si>
  <si>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</si>
  <si>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</si>
  <si>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</si>
  <si>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</si>
  <si>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</si>
  <si>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</si>
  <si>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</si>
  <si>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</si>
  <si>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</si>
  <si>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</si>
  <si>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</si>
  <si>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</si>
  <si>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</si>
  <si>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</si>
  <si>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</si>
  <si>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</si>
  <si>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</si>
  <si>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</si>
  <si>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</si>
  <si>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</si>
  <si>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</si>
  <si>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</si>
  <si>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</si>
  <si>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</si>
  <si>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</si>
  <si>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</si>
  <si>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</si>
  <si>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</si>
  <si>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</si>
  <si>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</si>
  <si>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</si>
  <si>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</si>
  <si>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</si>
  <si>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</si>
  <si>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</si>
  <si>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</si>
  <si>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</si>
  <si>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</si>
  <si>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</si>
  <si>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</si>
  <si>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</si>
  <si>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</si>
  <si>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</si>
  <si>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</si>
  <si>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</si>
  <si>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</si>
  <si>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</si>
  <si>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</si>
  <si>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</si>
  <si>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</si>
  <si>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</si>
  <si>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</si>
  <si>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</si>
  <si>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</si>
  <si>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</si>
  <si>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</si>
  <si>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</si>
  <si>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</si>
  <si>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</si>
  <si>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</si>
  <si>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</si>
  <si>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</si>
  <si>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</si>
  <si>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</si>
  <si>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</si>
  <si>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</si>
  <si>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</si>
  <si>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</si>
  <si>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</si>
  <si>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</si>
  <si>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</si>
  <si>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</si>
  <si>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</si>
  <si>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</si>
  <si>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</si>
  <si>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</si>
  <si>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</si>
  <si>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</si>
  <si>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</si>
  <si>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</si>
  <si>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</si>
  <si>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</si>
  <si>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</si>
  <si>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</si>
  <si>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</si>
  <si>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</si>
  <si>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</si>
  <si>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</si>
  <si>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</si>
  <si>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</si>
  <si>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</si>
  <si>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</si>
  <si>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</si>
  <si>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</si>
  <si>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</si>
  <si>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</si>
  <si>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</si>
  <si>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</si>
  <si>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</si>
  <si>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</si>
  <si>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</si>
  <si>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</si>
  <si>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</si>
  <si>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</si>
  <si>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</si>
  <si>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</si>
  <si>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</si>
  <si>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</si>
  <si>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</si>
  <si>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</si>
  <si>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</si>
  <si>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</si>
  <si>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</si>
  <si>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</si>
  <si>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</si>
  <si>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</si>
  <si>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</si>
  <si>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</si>
  <si>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</si>
  <si>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</si>
  <si>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</si>
  <si>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</si>
  <si>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</si>
  <si>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</si>
  <si>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</si>
  <si>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</si>
  <si>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</si>
  <si>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</si>
  <si>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</si>
  <si>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</si>
  <si>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</si>
  <si>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</si>
  <si>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</si>
  <si>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</si>
  <si>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</si>
  <si>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</si>
  <si>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</si>
  <si>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</si>
  <si>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</si>
  <si>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</si>
  <si>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</si>
  <si>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</si>
  <si>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</si>
  <si>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</si>
  <si>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</si>
  <si>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</si>
  <si>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</si>
  <si>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</si>
  <si>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</si>
  <si>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</si>
  <si>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</si>
  <si>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</si>
  <si>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</si>
  <si>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</si>
  <si>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</si>
  <si>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</si>
  <si>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</si>
  <si>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</si>
  <si>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</si>
  <si>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</si>
  <si>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</si>
  <si>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</si>
  <si>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</si>
  <si>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</si>
  <si>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</si>
  <si>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</si>
  <si>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</si>
  <si>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</si>
  <si>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</si>
  <si>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</si>
  <si>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</si>
  <si>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</si>
  <si>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</si>
  <si>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</si>
  <si>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</si>
  <si>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</si>
  <si>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</si>
  <si>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</si>
  <si>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</si>
  <si>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</si>
  <si>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</si>
  <si>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</si>
  <si>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</si>
  <si>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</si>
  <si>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</si>
  <si>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</si>
  <si>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</si>
  <si>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</si>
  <si>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</si>
  <si>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</si>
  <si>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</si>
  <si>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</si>
  <si>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</si>
  <si>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</si>
  <si>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</si>
  <si>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</si>
  <si>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</si>
  <si>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</si>
  <si>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</si>
  <si>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</si>
  <si>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</si>
  <si>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</si>
  <si>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</si>
  <si>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</si>
  <si>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</si>
  <si>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</si>
  <si>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</si>
  <si>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</si>
  <si>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</si>
  <si>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</si>
  <si>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</si>
  <si>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</si>
  <si>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</si>
  <si>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</si>
  <si>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</si>
  <si>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</si>
  <si>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</si>
  <si>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</si>
  <si>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</si>
  <si>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</si>
  <si>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</si>
  <si>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</si>
  <si>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</si>
  <si>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</si>
  <si>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</si>
  <si>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</si>
  <si>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</si>
  <si>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</si>
  <si>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</si>
  <si>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</si>
  <si>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</si>
  <si>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</si>
  <si>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</si>
  <si>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</si>
  <si>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</si>
  <si>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</si>
  <si>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</si>
  <si>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</si>
  <si>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</si>
  <si>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</si>
  <si>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</si>
  <si>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</si>
  <si>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</si>
  <si>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</si>
  <si>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</si>
  <si>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</si>
  <si>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</si>
  <si>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</si>
  <si>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</si>
  <si>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</si>
  <si>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</si>
  <si>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</si>
  <si>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</si>
  <si>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</si>
  <si>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</si>
  <si>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</si>
  <si>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</si>
  <si>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</si>
  <si>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</si>
  <si>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</si>
  <si>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</si>
  <si>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</si>
  <si>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</si>
  <si>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</si>
  <si>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</si>
  <si>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</si>
  <si>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</si>
  <si>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</si>
  <si>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</si>
  <si>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</si>
  <si>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</si>
  <si>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</si>
  <si>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</si>
  <si>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</si>
  <si>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</si>
  <si>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</si>
  <si>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</si>
  <si>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</si>
  <si>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</si>
  <si>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</si>
  <si>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</si>
  <si>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</si>
  <si>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</si>
  <si>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</si>
  <si>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</si>
  <si>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</si>
  <si>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</si>
  <si>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</si>
  <si>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</si>
  <si>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</si>
  <si>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</si>
  <si>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</si>
  <si>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</si>
  <si>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</si>
  <si>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</si>
  <si>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</si>
  <si>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</si>
  <si>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</si>
  <si>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</si>
  <si>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</si>
  <si>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</si>
  <si>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</si>
  <si>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</si>
  <si>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</si>
  <si>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</si>
  <si>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</si>
  <si>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</si>
  <si>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</si>
  <si>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</si>
  <si>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</si>
  <si>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</si>
  <si>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</si>
  <si>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</si>
  <si>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</si>
  <si>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</si>
  <si>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</si>
  <si>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</si>
  <si>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</si>
  <si>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</si>
  <si>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</si>
  <si>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</si>
  <si>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</si>
  <si>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</si>
  <si>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</si>
  <si>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</si>
  <si>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</si>
  <si>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</si>
  <si>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</si>
  <si>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</si>
  <si>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</si>
  <si>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</si>
  <si>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</si>
  <si>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</si>
  <si>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</si>
  <si>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</si>
  <si>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</si>
  <si>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</si>
  <si>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</si>
  <si>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</si>
  <si>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</si>
  <si>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</si>
  <si>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</si>
  <si>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</si>
  <si>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</si>
  <si>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</si>
  <si>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</si>
  <si>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</si>
  <si>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</si>
  <si>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</si>
  <si>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</si>
  <si>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</si>
  <si>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</si>
  <si>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</si>
  <si>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</si>
  <si>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</si>
  <si>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</si>
  <si>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</si>
  <si>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</si>
  <si>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</si>
  <si>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</si>
  <si>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</si>
  <si>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</si>
  <si>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</si>
  <si>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</si>
  <si>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</si>
  <si>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</si>
  <si>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</si>
  <si>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</si>
  <si>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</si>
  <si>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</si>
  <si>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</si>
  <si>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</si>
  <si>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</si>
  <si>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</si>
  <si>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</si>
  <si>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</si>
  <si>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</si>
  <si>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</si>
  <si>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</si>
  <si>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</si>
  <si>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</si>
  <si>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</si>
  <si>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</si>
  <si>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</si>
  <si>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</si>
  <si>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</si>
  <si>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</si>
  <si>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</si>
  <si>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</si>
  <si>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</si>
  <si>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</si>
  <si>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</si>
  <si>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</si>
  <si>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</si>
  <si>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</si>
  <si>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</si>
  <si>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</si>
  <si>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</si>
  <si>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</si>
  <si>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</si>
  <si>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</si>
  <si>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</si>
  <si>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</si>
  <si>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</si>
  <si>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</si>
  <si>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</si>
  <si>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</si>
  <si>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</si>
  <si>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</si>
  <si>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</si>
  <si>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</si>
  <si>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</si>
  <si>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</si>
  <si>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</si>
  <si>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</si>
  <si>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</si>
  <si>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</si>
  <si>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</si>
  <si>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</si>
  <si>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</si>
  <si>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</si>
  <si>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</si>
  <si>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</si>
  <si>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</si>
  <si>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</si>
  <si>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</si>
  <si>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</si>
  <si>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</si>
  <si>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</si>
  <si>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</si>
  <si>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</si>
  <si>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</si>
  <si>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</si>
  <si>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</si>
  <si>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</si>
  <si>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</si>
  <si>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</si>
  <si>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</si>
  <si>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</si>
  <si>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</si>
  <si>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</si>
  <si>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</si>
  <si>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</si>
  <si>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</si>
  <si>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</si>
  <si>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</si>
  <si>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</si>
  <si>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</si>
  <si>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</si>
  <si>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</si>
  <si>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</si>
  <si>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</si>
  <si>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</si>
  <si>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</si>
  <si>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</si>
  <si>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</si>
  <si>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</si>
  <si>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</si>
  <si>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</si>
  <si>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</si>
  <si>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</si>
  <si>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</si>
  <si>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</si>
  <si>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</si>
  <si>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</si>
  <si>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</si>
  <si>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</si>
  <si>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</si>
  <si>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</si>
  <si>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</si>
  <si>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</si>
  <si>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</si>
  <si>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</si>
  <si>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</si>
  <si>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</si>
  <si>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</si>
  <si>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</si>
  <si>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</si>
  <si>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</si>
  <si>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</si>
  <si>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</si>
  <si>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</si>
  <si>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</si>
  <si>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</si>
  <si>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</si>
  <si>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</si>
  <si>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</si>
  <si>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</si>
  <si>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</si>
  <si>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</si>
  <si>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</si>
  <si>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</si>
  <si>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</si>
  <si>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</si>
  <si>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</si>
  <si>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</si>
  <si>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</si>
  <si>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</si>
  <si>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</si>
  <si>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</si>
  <si>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</si>
  <si>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</si>
  <si>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</si>
  <si>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</si>
  <si>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</si>
  <si>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</si>
  <si>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</si>
  <si>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</si>
  <si>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</si>
  <si>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</si>
  <si>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</si>
  <si>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</si>
  <si>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</si>
  <si>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</si>
  <si>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</si>
  <si>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</si>
  <si>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</si>
  <si>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</si>
  <si>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</si>
  <si>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</si>
  <si>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</si>
  <si>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</si>
  <si>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</si>
  <si>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</si>
  <si>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</si>
  <si>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</si>
  <si>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</si>
  <si>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</si>
  <si>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</si>
  <si>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</si>
  <si>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</si>
  <si>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</si>
  <si>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</si>
  <si>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</si>
  <si>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</si>
  <si>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</si>
  <si>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</si>
  <si>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</si>
  <si>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</si>
  <si>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</si>
  <si>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</si>
  <si>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</si>
  <si>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</si>
  <si>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</si>
  <si>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</si>
  <si>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</si>
  <si>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</si>
  <si>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</si>
  <si>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</si>
  <si>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</si>
  <si>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</si>
  <si>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</si>
  <si>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</si>
  <si>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</si>
  <si>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</si>
  <si>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</si>
  <si>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</si>
  <si>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</si>
  <si>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</si>
  <si>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</si>
  <si>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</si>
  <si>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</si>
  <si>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</si>
  <si>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</si>
  <si>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</si>
  <si>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</si>
  <si>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</si>
  <si>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</si>
  <si>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</si>
  <si>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</si>
  <si>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</si>
  <si>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</si>
  <si>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</si>
  <si>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</si>
  <si>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</si>
  <si>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</si>
  <si>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</si>
  <si>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</si>
  <si>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</si>
  <si>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</si>
  <si>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</si>
  <si>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</si>
  <si>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</si>
  <si>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</si>
  <si>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</si>
  <si>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</si>
  <si>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</si>
  <si>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</si>
  <si>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</si>
  <si>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</si>
  <si>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</si>
  <si>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</si>
  <si>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</si>
  <si>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</si>
  <si>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</si>
  <si>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</si>
  <si>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</si>
  <si>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</si>
  <si>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</si>
  <si>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</si>
  <si>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</si>
  <si>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</si>
  <si>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</si>
  <si>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</si>
  <si>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</si>
  <si>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</si>
  <si>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</si>
  <si>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</si>
  <si>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</si>
  <si>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</si>
  <si>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</si>
  <si>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</si>
  <si>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</si>
  <si>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</si>
  <si>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</si>
  <si>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</si>
  <si>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</si>
  <si>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</si>
  <si>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</si>
  <si>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</si>
  <si>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</si>
  <si>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</si>
  <si>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</si>
  <si>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</si>
  <si>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</si>
  <si>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</si>
  <si>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</si>
  <si>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</si>
  <si>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</si>
  <si>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</si>
  <si>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</si>
  <si>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</si>
  <si>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</si>
  <si>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</si>
  <si>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</si>
  <si>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</si>
  <si>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</si>
  <si>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</si>
  <si>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</si>
  <si>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</si>
  <si>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</si>
  <si>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</si>
  <si>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</si>
  <si>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</si>
  <si>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</si>
  <si>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</si>
  <si>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</si>
  <si>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</si>
  <si>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</si>
  <si>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</si>
  <si>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</si>
  <si>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</si>
  <si>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</si>
  <si>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</si>
  <si>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</si>
  <si>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</si>
  <si>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</si>
  <si>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</si>
  <si>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</si>
  <si>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</si>
  <si>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</si>
  <si>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</si>
  <si>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</si>
  <si>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</si>
  <si>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</si>
  <si>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</si>
  <si>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</si>
  <si>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</si>
  <si>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</si>
  <si>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</si>
  <si>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</si>
  <si>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</si>
  <si>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</si>
  <si>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</si>
  <si>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</si>
  <si>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</si>
  <si>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</si>
  <si>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</si>
  <si>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</si>
  <si>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</si>
  <si>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</si>
  <si>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</si>
  <si>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</si>
  <si>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</si>
  <si>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</si>
  <si>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</si>
  <si>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</si>
  <si>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</si>
  <si>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</si>
  <si>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</si>
  <si>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</si>
  <si>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</si>
  <si>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</si>
  <si>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</si>
  <si>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</si>
  <si>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</si>
  <si>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</si>
  <si>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</si>
  <si>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</si>
  <si>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</si>
  <si>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</si>
  <si>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</si>
  <si>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</si>
  <si>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</si>
  <si>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</si>
  <si>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</si>
  <si>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</si>
  <si>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</si>
  <si>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</si>
  <si>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</si>
  <si>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</si>
  <si>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</si>
  <si>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</si>
  <si>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</si>
  <si>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</si>
  <si>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</si>
  <si>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</si>
  <si>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</si>
  <si>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</si>
  <si>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</si>
  <si>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</si>
  <si>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</si>
  <si>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</si>
  <si>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</si>
  <si>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</si>
  <si>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</si>
  <si>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</si>
  <si>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</si>
  <si>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</si>
  <si>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</si>
  <si>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</si>
  <si>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</si>
  <si>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</si>
  <si>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</si>
  <si>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</si>
  <si>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</si>
  <si>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</si>
  <si>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</si>
  <si>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</si>
  <si>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</si>
  <si>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</si>
  <si>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</si>
  <si>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</si>
  <si>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</si>
  <si>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</si>
  <si>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</si>
  <si>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</si>
  <si>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</si>
  <si>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</si>
  <si>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</si>
  <si>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</si>
  <si>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</si>
  <si>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</si>
  <si>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</si>
  <si>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</si>
  <si>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</si>
  <si>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</si>
  <si>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</si>
  <si>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</si>
  <si>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</si>
  <si>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</si>
  <si>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</si>
  <si>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</si>
  <si>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</si>
  <si>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</si>
  <si>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</si>
  <si>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</si>
  <si>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</si>
  <si>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</si>
  <si>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</si>
  <si>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</si>
  <si>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</si>
  <si>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</si>
  <si>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</si>
  <si>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</si>
  <si>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</si>
  <si>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</si>
  <si>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</si>
  <si>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</si>
  <si>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</si>
  <si>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</si>
  <si>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</si>
  <si>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</si>
  <si>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</si>
  <si>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</si>
  <si>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</si>
  <si>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</si>
  <si>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</si>
  <si>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</si>
  <si>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</si>
  <si>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</si>
  <si>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</si>
  <si>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</si>
  <si>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</si>
  <si>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</si>
  <si>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</si>
  <si>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</si>
  <si>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</si>
  <si>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</si>
  <si>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</si>
  <si>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</si>
  <si>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</si>
  <si>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</si>
  <si>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</si>
  <si>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</si>
  <si>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</si>
  <si>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</si>
  <si>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</si>
  <si>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</si>
  <si>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</si>
  <si>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</si>
  <si>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</si>
  <si>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</si>
  <si>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</si>
  <si>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</si>
  <si>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</si>
  <si>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</si>
  <si>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</si>
  <si>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</si>
  <si>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</si>
  <si>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</si>
  <si>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</si>
  <si>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</si>
  <si>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</si>
  <si>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</si>
  <si>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</si>
  <si>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</si>
  <si>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</si>
  <si>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</si>
  <si>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</si>
  <si>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</si>
  <si>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</si>
  <si>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</si>
  <si>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</si>
  <si>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</si>
  <si>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</si>
  <si>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</si>
  <si>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</si>
  <si>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</si>
  <si>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</si>
  <si>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</si>
  <si>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</si>
  <si>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</si>
  <si>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</si>
  <si>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</si>
  <si>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</si>
  <si>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</si>
  <si>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</si>
  <si>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</si>
  <si>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</si>
  <si>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</si>
  <si>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</si>
  <si>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</si>
  <si>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</si>
  <si>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</si>
  <si>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</si>
  <si>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</si>
  <si>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</si>
  <si>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</si>
  <si>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</si>
  <si>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</si>
  <si>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</si>
  <si>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</si>
  <si>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</si>
  <si>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</si>
  <si>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</si>
  <si>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</si>
  <si>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</si>
  <si>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</si>
  <si>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</si>
  <si>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</si>
  <si>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</si>
  <si>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</si>
  <si>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</si>
  <si>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</si>
  <si>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</si>
  <si>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</si>
  <si>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</si>
  <si>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</si>
  <si>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</si>
  <si>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</si>
  <si>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</si>
  <si>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</si>
  <si>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</si>
  <si>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</si>
  <si>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</si>
  <si>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</si>
  <si>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</si>
  <si>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</si>
  <si>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</si>
  <si>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</si>
  <si>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</si>
  <si>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</si>
  <si>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</si>
  <si>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</si>
  <si>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</si>
  <si>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</si>
  <si>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</si>
  <si>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</si>
  <si>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</si>
  <si>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</si>
  <si>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</si>
  <si>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</si>
  <si>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</si>
  <si>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</si>
  <si>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</si>
  <si>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</si>
  <si>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</si>
  <si>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</si>
  <si>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</si>
  <si>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</si>
  <si>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</si>
  <si>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</si>
  <si>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</si>
  <si>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</si>
  <si>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</si>
  <si>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</si>
  <si>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</si>
  <si>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</si>
  <si>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</si>
  <si>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</si>
  <si>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</si>
  <si>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</si>
  <si>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</si>
  <si>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</si>
  <si>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</si>
  <si>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</si>
  <si>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</si>
  <si>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</si>
  <si>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</si>
  <si>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</si>
  <si>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</si>
  <si>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</si>
  <si>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</si>
  <si>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</si>
  <si>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</si>
  <si>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</si>
  <si>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</si>
  <si>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</si>
  <si>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</si>
  <si>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</si>
  <si>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</si>
  <si>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</si>
  <si>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</si>
  <si>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</si>
  <si>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</si>
  <si>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</si>
  <si>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</si>
  <si>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</si>
  <si>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</si>
  <si>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</si>
  <si>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</si>
  <si>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</si>
  <si>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</si>
  <si>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</si>
  <si>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</si>
  <si>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</si>
  <si>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</si>
  <si>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</si>
  <si>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</si>
  <si>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</si>
  <si>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</si>
  <si>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</si>
  <si>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</si>
  <si>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</si>
  <si>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</si>
  <si>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</si>
  <si>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</si>
  <si>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</si>
  <si>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</si>
  <si>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</si>
  <si>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</si>
  <si>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</si>
  <si>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</si>
  <si>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</si>
  <si>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</si>
  <si>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</si>
  <si>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</si>
  <si>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</si>
  <si>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</si>
  <si>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</si>
  <si>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</si>
  <si>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</si>
  <si>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</si>
  <si>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</si>
  <si>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</si>
  <si>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</si>
  <si>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</si>
  <si>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</si>
  <si>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</si>
  <si>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</si>
  <si>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</si>
  <si>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</si>
  <si>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</si>
  <si>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</si>
  <si>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</si>
  <si>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</si>
  <si>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</si>
  <si>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</si>
  <si>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</si>
  <si>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</si>
  <si>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</si>
  <si>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</si>
  <si>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</si>
  <si>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</si>
  <si>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</si>
  <si>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</si>
  <si>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</si>
  <si>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</si>
  <si>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</si>
  <si>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</si>
  <si>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</si>
  <si>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</si>
  <si>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</si>
  <si>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</si>
  <si>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</si>
  <si>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</si>
  <si>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</si>
  <si>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</si>
  <si>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</si>
  <si>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</si>
  <si>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</si>
  <si>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</si>
  <si>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</si>
  <si>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</si>
  <si>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</si>
  <si>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</si>
  <si>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</si>
  <si>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</si>
  <si>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</si>
  <si>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</si>
  <si>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</si>
  <si>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</si>
  <si>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</si>
  <si>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</si>
  <si>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</si>
  <si>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</si>
  <si>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</si>
  <si>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</si>
  <si>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</si>
  <si>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</si>
  <si>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</si>
  <si>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</si>
  <si>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</si>
  <si>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</si>
  <si>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</si>
  <si>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</si>
  <si>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</si>
  <si>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</si>
  <si>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</si>
  <si>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</si>
  <si>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</si>
  <si>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</si>
  <si>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</si>
  <si>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</si>
  <si>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</si>
  <si>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</si>
  <si>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</si>
  <si>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</si>
  <si>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</si>
  <si>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</si>
  <si>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</si>
  <si>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</si>
  <si>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</si>
  <si>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</si>
  <si>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</si>
  <si>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</si>
  <si>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</si>
  <si>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</si>
  <si>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</si>
  <si>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</si>
  <si>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</si>
  <si>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</si>
  <si>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</si>
  <si>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</si>
  <si>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</si>
  <si>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</si>
  <si>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</si>
  <si>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</si>
  <si>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</si>
  <si>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</si>
  <si>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</si>
  <si>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</si>
  <si>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</si>
  <si>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</si>
  <si>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</si>
  <si>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</si>
  <si>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</si>
  <si>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</si>
  <si>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</si>
  <si>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</si>
  <si>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</si>
  <si>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</si>
  <si>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</si>
  <si>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</si>
  <si>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</si>
  <si>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</si>
  <si>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</si>
  <si>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</si>
  <si>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</si>
  <si>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</si>
  <si>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</si>
  <si>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</si>
  <si>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</si>
  <si>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</si>
  <si>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</si>
  <si>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</si>
  <si>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</si>
  <si>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</si>
  <si>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</si>
  <si>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</si>
  <si>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</si>
  <si>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</si>
  <si>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</si>
  <si>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</si>
  <si>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</si>
  <si>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</si>
  <si>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</si>
  <si>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</si>
  <si>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</si>
  <si>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</si>
  <si>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</si>
  <si>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</si>
  <si>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</si>
  <si>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</si>
  <si>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</si>
  <si>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</si>
  <si>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</si>
  <si>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</si>
  <si>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</si>
  <si>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</si>
  <si>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</si>
  <si>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</si>
  <si>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</si>
  <si>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</si>
  <si>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</si>
  <si>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</si>
  <si>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</si>
  <si>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</si>
  <si>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</si>
  <si>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</si>
  <si>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</si>
  <si>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</si>
  <si>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</si>
  <si>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</si>
  <si>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</si>
  <si>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</si>
  <si>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</si>
  <si>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</si>
  <si>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</si>
  <si>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</si>
  <si>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</si>
  <si>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</si>
  <si>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</si>
  <si>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</si>
  <si>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</si>
  <si>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</si>
  <si>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</si>
  <si>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</si>
  <si>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</si>
  <si>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</si>
  <si>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</si>
  <si>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</si>
  <si>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</si>
  <si>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</si>
  <si>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</si>
  <si>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</si>
  <si>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</si>
  <si>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</si>
  <si>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</si>
  <si>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</si>
  <si>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</si>
  <si>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</si>
  <si>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</si>
  <si>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</si>
  <si>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</si>
  <si>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</si>
  <si>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</si>
  <si>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</si>
  <si>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</si>
  <si>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</si>
  <si>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</si>
  <si>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</si>
  <si>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</si>
  <si>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</si>
  <si>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</si>
  <si>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</si>
  <si>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</si>
  <si>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</si>
  <si>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</si>
  <si>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</si>
  <si>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</si>
  <si>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</si>
  <si>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</si>
  <si>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</si>
  <si>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</si>
  <si>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</si>
  <si>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</si>
  <si>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</si>
  <si>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</si>
  <si>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</si>
  <si>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</si>
  <si>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</si>
  <si>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</si>
  <si>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</si>
  <si>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</si>
  <si>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</si>
  <si>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</si>
  <si>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</si>
  <si>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</si>
  <si>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</si>
  <si>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</si>
  <si>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</si>
  <si>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</si>
  <si>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</si>
  <si>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</si>
  <si>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</si>
  <si>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</si>
  <si>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</si>
  <si>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</si>
  <si>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</si>
  <si>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</si>
  <si>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</si>
  <si>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</si>
  <si>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</si>
  <si>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</si>
  <si>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</si>
  <si>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</si>
  <si>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</si>
  <si>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</si>
  <si>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</si>
  <si>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</si>
  <si>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</si>
  <si>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</si>
  <si>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</si>
  <si>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</si>
  <si>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</si>
  <si>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</si>
  <si>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</si>
  <si>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</si>
  <si>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</si>
  <si>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</si>
  <si>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</si>
  <si>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</si>
  <si>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</si>
  <si>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</si>
  <si>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</si>
  <si>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</si>
  <si>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</si>
  <si>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</si>
  <si>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</si>
  <si>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</si>
  <si>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</si>
  <si>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</si>
  <si>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</si>
  <si>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</si>
  <si>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</si>
  <si>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</si>
  <si>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</si>
  <si>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</si>
  <si>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</si>
  <si>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</si>
  <si>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</si>
  <si>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</si>
  <si>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</si>
  <si>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</si>
  <si>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</si>
  <si>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</si>
  <si>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</si>
  <si>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</si>
  <si>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</si>
  <si>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</si>
  <si>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</si>
  <si>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</si>
  <si>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</si>
  <si>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</si>
  <si>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</si>
  <si>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</si>
  <si>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</si>
  <si>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</si>
  <si>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</si>
  <si>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</si>
  <si>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</si>
  <si>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</si>
  <si>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</si>
  <si>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</si>
  <si>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</si>
  <si>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</si>
  <si>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</si>
  <si>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</si>
  <si>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</si>
  <si>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</si>
  <si>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</si>
  <si>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</si>
  <si>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</si>
  <si>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</si>
  <si>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</si>
  <si>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</si>
  <si>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</si>
  <si>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</si>
  <si>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</si>
  <si>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</si>
  <si>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</si>
  <si>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</si>
  <si>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</si>
  <si>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</si>
  <si>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</si>
  <si>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</si>
  <si>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</si>
  <si>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</si>
  <si>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</si>
  <si>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</si>
  <si>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</si>
  <si>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</si>
  <si>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</si>
  <si>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</si>
  <si>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</si>
  <si>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</si>
  <si>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</si>
  <si>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</si>
  <si>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</si>
  <si>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</si>
  <si>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</si>
  <si>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</si>
  <si>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</si>
  <si>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</si>
  <si>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</si>
  <si>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</si>
  <si>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</si>
  <si>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</si>
  <si>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</si>
  <si>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</si>
  <si>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</si>
  <si>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</si>
  <si>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</si>
  <si>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</si>
  <si>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</si>
  <si>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</si>
  <si>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</si>
  <si>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</si>
  <si>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</si>
  <si>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</si>
  <si>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</si>
  <si>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</si>
  <si>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</si>
  <si>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</si>
  <si>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</si>
  <si>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</si>
  <si>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</si>
  <si>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</si>
  <si>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</si>
  <si>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</si>
  <si>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</si>
  <si>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</si>
  <si>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</si>
  <si>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</si>
  <si>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</si>
  <si>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</si>
  <si>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</si>
  <si>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</si>
  <si>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</si>
  <si>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</si>
  <si>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</si>
  <si>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</si>
  <si>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</si>
  <si>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</si>
  <si>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</si>
  <si>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</si>
  <si>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</si>
  <si>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</si>
  <si>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</si>
  <si>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</si>
  <si>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</si>
  <si>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</si>
  <si>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</si>
  <si>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</si>
  <si>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</si>
  <si>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</si>
  <si>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</si>
  <si>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</si>
  <si>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</si>
  <si>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</si>
  <si>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</si>
  <si>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</si>
  <si>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</si>
  <si>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</si>
  <si>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</si>
  <si>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</si>
  <si>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</si>
  <si>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</si>
  <si>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</si>
  <si>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</si>
  <si>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</si>
  <si>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</si>
  <si>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</si>
  <si>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</si>
  <si>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</si>
  <si>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</si>
  <si>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</si>
  <si>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</si>
  <si>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</si>
  <si>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</si>
  <si>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</si>
  <si>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</si>
  <si>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</si>
  <si>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</si>
  <si>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</si>
  <si>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</si>
  <si>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</si>
  <si>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</si>
  <si>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</si>
  <si>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</si>
  <si>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</si>
  <si>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</si>
  <si>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</si>
  <si>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</si>
  <si>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</si>
  <si>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</si>
  <si>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</si>
  <si>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</si>
  <si>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</si>
  <si>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</si>
  <si>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</si>
  <si>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</si>
  <si>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</si>
  <si>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</si>
  <si>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</si>
  <si>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</si>
  <si>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</si>
  <si>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</si>
  <si>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</si>
  <si>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</si>
  <si>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</si>
  <si>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</si>
  <si>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</si>
  <si>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</si>
  <si>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</si>
  <si>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</si>
  <si>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</si>
  <si>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</si>
  <si>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</si>
  <si>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</si>
  <si>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</si>
  <si>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</si>
  <si>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</si>
  <si>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</si>
  <si>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</si>
  <si>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</si>
  <si>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</si>
  <si>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</si>
  <si>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</si>
  <si>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</si>
  <si>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</si>
  <si>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</si>
  <si>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</si>
  <si>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</si>
  <si>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</si>
  <si>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</si>
  <si>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</si>
  <si>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</si>
  <si>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</si>
  <si>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</si>
  <si>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</si>
  <si>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</si>
  <si>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</si>
  <si>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</si>
  <si>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</si>
  <si>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</si>
  <si>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</si>
  <si>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</si>
  <si>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</si>
  <si>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</si>
  <si>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</si>
  <si>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</si>
  <si>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</si>
  <si>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</si>
  <si>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</si>
  <si>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</si>
  <si>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</si>
  <si>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</si>
  <si>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</si>
  <si>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</si>
  <si>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</si>
  <si>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</si>
  <si>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</si>
  <si>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</si>
  <si>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</si>
  <si>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</si>
  <si>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</si>
  <si>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</si>
  <si>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</si>
  <si>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</si>
  <si>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</si>
  <si>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</si>
  <si>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</si>
  <si>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</si>
  <si>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</si>
  <si>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</si>
  <si>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</si>
  <si>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</si>
  <si>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</si>
  <si>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</si>
  <si>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</si>
  <si>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</si>
  <si>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</si>
  <si>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</si>
  <si>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</si>
  <si>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</si>
  <si>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</si>
  <si>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</si>
  <si>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</si>
  <si>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</si>
  <si>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</si>
  <si>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</si>
  <si>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</si>
  <si>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</si>
  <si>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</si>
  <si>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</si>
  <si>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</si>
  <si>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</si>
  <si>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</si>
  <si>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</si>
  <si>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</si>
  <si>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</si>
  <si>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</si>
  <si>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</si>
  <si>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</si>
  <si>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</si>
  <si>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</si>
  <si>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</si>
  <si>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</si>
  <si>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</si>
  <si>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</si>
  <si>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</si>
  <si>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</si>
  <si>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</si>
  <si>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</si>
  <si>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</si>
  <si>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</si>
  <si>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</si>
  <si>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</si>
  <si>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</si>
  <si>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</si>
  <si>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</si>
  <si>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</si>
  <si>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</si>
  <si>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</si>
  <si>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</si>
  <si>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</si>
  <si>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</si>
  <si>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</si>
  <si>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</si>
  <si>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</si>
  <si>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</si>
  <si>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</si>
  <si>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</si>
  <si>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</si>
  <si>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</si>
  <si>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</si>
  <si>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</si>
  <si>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</si>
  <si>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</si>
  <si>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</si>
  <si>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</si>
  <si>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</si>
  <si>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</si>
  <si>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</si>
  <si>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</si>
  <si>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</si>
  <si>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</si>
  <si>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</si>
  <si>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</si>
  <si>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</si>
  <si>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</si>
  <si>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</si>
  <si>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</si>
  <si>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</si>
  <si>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</si>
  <si>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</si>
  <si>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</si>
  <si>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</si>
  <si>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</si>
  <si>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</si>
  <si>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</si>
  <si>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</si>
  <si>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</si>
  <si>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</si>
  <si>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</si>
  <si>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</si>
  <si>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</si>
  <si>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</si>
  <si>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</si>
  <si>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</si>
  <si>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</si>
  <si>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</si>
  <si>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</si>
  <si>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</si>
  <si>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</si>
  <si>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</si>
  <si>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</si>
  <si>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</si>
  <si>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</si>
  <si>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</si>
  <si>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</si>
  <si>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</si>
  <si>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</si>
  <si>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</si>
  <si>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</si>
  <si>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</si>
  <si>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</si>
  <si>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</si>
  <si>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</si>
  <si>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</si>
  <si>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</si>
  <si>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</si>
  <si>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</si>
  <si>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</si>
  <si>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</si>
  <si>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</si>
  <si>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</si>
  <si>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</si>
  <si>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</si>
  <si>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</si>
  <si>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</si>
  <si>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</si>
  <si>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</si>
  <si>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</si>
  <si>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</si>
  <si>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</si>
  <si>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</si>
  <si>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</si>
  <si>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</si>
  <si>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</si>
  <si>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</si>
  <si>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</si>
  <si>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</si>
  <si>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</si>
  <si>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</si>
  <si>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</si>
  <si>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</si>
  <si>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</si>
  <si>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</si>
  <si>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</si>
  <si>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</si>
  <si>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</si>
  <si>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</si>
  <si>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</si>
  <si>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</si>
  <si>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</si>
  <si>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</si>
  <si>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</si>
  <si>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</si>
  <si>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</si>
  <si>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</si>
  <si>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</si>
  <si>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</si>
  <si>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</si>
  <si>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</si>
  <si>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</si>
  <si>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</si>
  <si>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</si>
  <si>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</si>
  <si>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</si>
  <si>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</si>
  <si>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</si>
  <si>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</si>
  <si>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</si>
  <si>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</si>
  <si>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</si>
  <si>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</si>
  <si>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</si>
  <si>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</si>
  <si>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</si>
  <si>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</si>
  <si>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</si>
  <si>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</si>
  <si>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</si>
  <si>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</si>
  <si>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</si>
  <si>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</si>
  <si>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</si>
  <si>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</si>
  <si>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</si>
  <si>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</si>
  <si>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</si>
  <si>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</si>
  <si>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</si>
  <si>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</si>
  <si>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</si>
  <si>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</si>
  <si>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</si>
  <si>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</si>
  <si>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</si>
  <si>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</si>
  <si>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</si>
  <si>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</si>
  <si>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</si>
  <si>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</si>
  <si>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</si>
  <si>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</si>
  <si>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</si>
  <si>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</si>
  <si>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</si>
  <si>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</si>
  <si>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</si>
  <si>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</si>
  <si>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</si>
  <si>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</si>
  <si>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</si>
  <si>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</si>
  <si>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</si>
  <si>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</si>
  <si>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</si>
  <si>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</si>
  <si>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</si>
  <si>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</si>
  <si>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</si>
  <si>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</si>
  <si>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</si>
  <si>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</si>
  <si>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</si>
  <si>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</si>
  <si>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</si>
  <si>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</si>
  <si>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</si>
  <si>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</si>
  <si>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</si>
  <si>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</si>
  <si>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</si>
  <si>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</si>
  <si>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</si>
  <si>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</si>
  <si>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</si>
  <si>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</si>
  <si>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</si>
  <si>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</si>
  <si>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</si>
  <si>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</si>
  <si>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</si>
  <si>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</si>
  <si>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</si>
  <si>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</si>
  <si>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</si>
  <si>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</si>
  <si>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</si>
  <si>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</si>
  <si>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</si>
  <si>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</si>
  <si>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</si>
  <si>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</si>
  <si>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</si>
  <si>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</si>
  <si>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</si>
  <si>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</si>
  <si>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</si>
  <si>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</si>
  <si>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</si>
  <si>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</si>
  <si>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</si>
  <si>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</si>
  <si>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</si>
  <si>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</si>
  <si>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</si>
  <si>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</si>
  <si>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</si>
  <si>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</si>
  <si>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</si>
  <si>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</si>
  <si>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</si>
  <si>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</si>
  <si>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</si>
  <si>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</si>
  <si>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</si>
  <si>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</si>
  <si>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</si>
  <si>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</si>
  <si>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</si>
  <si>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</si>
  <si>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</si>
  <si>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</si>
  <si>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</si>
  <si>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</si>
  <si>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</si>
  <si>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</si>
  <si>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</si>
  <si>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</si>
  <si>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</si>
  <si>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</si>
  <si>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</si>
  <si>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</si>
  <si>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</si>
  <si>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</si>
  <si>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</si>
  <si>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</si>
  <si>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</si>
  <si>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</si>
  <si>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</si>
  <si>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</si>
  <si>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</si>
  <si>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</si>
  <si>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</si>
  <si>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</si>
  <si>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</si>
  <si>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</si>
  <si>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</si>
  <si>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</si>
  <si>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</si>
  <si>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</si>
  <si>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</si>
  <si>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</si>
  <si>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</si>
  <si>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</si>
  <si>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</si>
  <si>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</si>
  <si>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</si>
  <si>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</si>
  <si>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</si>
  <si>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</si>
  <si>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</si>
  <si>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</si>
  <si>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</si>
  <si>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</si>
  <si>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</si>
  <si>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</si>
  <si>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</si>
  <si>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</si>
  <si>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</si>
  <si>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</si>
  <si>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</si>
  <si>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</si>
  <si>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</si>
  <si>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</si>
  <si>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</si>
  <si>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</si>
  <si>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</si>
  <si>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</si>
  <si>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</si>
  <si>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</si>
  <si>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</si>
  <si>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</si>
  <si>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</si>
  <si>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</si>
  <si>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</si>
  <si>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</si>
  <si>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</si>
  <si>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</si>
  <si>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</si>
  <si>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</si>
  <si>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</si>
  <si>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</si>
  <si>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</si>
  <si>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</si>
  <si>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</si>
  <si>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</si>
  <si>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</si>
  <si>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</si>
  <si>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</si>
  <si>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</si>
  <si>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</si>
  <si>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</si>
  <si>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</si>
  <si>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</si>
  <si>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</si>
  <si>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</si>
  <si>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</si>
  <si>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</si>
  <si>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</si>
  <si>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</si>
  <si>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</si>
  <si>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</si>
  <si>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</si>
  <si>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</si>
  <si>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</si>
  <si>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</si>
  <si>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</si>
  <si>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</si>
  <si>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</si>
  <si>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</si>
  <si>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</si>
  <si>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</si>
  <si>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</si>
  <si>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</si>
  <si>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</si>
  <si>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</si>
  <si>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</si>
  <si>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</si>
  <si>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</si>
  <si>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</si>
  <si>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</si>
  <si>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</si>
  <si>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</si>
  <si>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</si>
  <si>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</si>
  <si>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</si>
  <si>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</si>
  <si>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</si>
  <si>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</si>
  <si>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</si>
  <si>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</si>
  <si>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</si>
  <si>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</si>
  <si>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</si>
  <si>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</si>
  <si>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</si>
  <si>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</si>
  <si>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</si>
  <si>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</si>
  <si>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</si>
  <si>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</si>
  <si>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</si>
  <si>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</si>
  <si>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</si>
  <si>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</si>
  <si>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</si>
  <si>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</si>
  <si>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</si>
  <si>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</si>
  <si>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</si>
  <si>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</si>
  <si>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</si>
  <si>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</si>
  <si>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</si>
  <si>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</si>
  <si>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</si>
  <si>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</si>
  <si>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</si>
  <si>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</si>
  <si>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</si>
  <si>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</si>
  <si>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</si>
  <si>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</si>
  <si>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</si>
  <si>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</si>
  <si>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</si>
  <si>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</si>
  <si>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</si>
  <si>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</si>
  <si>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</si>
  <si>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</si>
  <si>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</si>
  <si>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</si>
  <si>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</si>
  <si>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</si>
  <si>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</si>
  <si>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</si>
  <si>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</si>
  <si>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</si>
  <si>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</si>
  <si>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</si>
  <si>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</si>
  <si>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</si>
  <si>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</si>
  <si>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</si>
  <si>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</si>
  <si>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</si>
  <si>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</si>
  <si>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</si>
  <si>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</si>
  <si>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</si>
  <si>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</si>
  <si>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</si>
  <si>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</si>
  <si>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</si>
  <si>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</si>
  <si>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</si>
  <si>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</si>
  <si>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</si>
  <si>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</si>
  <si>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</si>
  <si>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</si>
  <si>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</si>
  <si>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</si>
  <si>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</si>
  <si>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</si>
  <si>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</si>
  <si>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</si>
  <si>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</si>
  <si>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</si>
  <si>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</si>
  <si>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</si>
  <si>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</si>
  <si>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</si>
  <si>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</si>
  <si>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</si>
  <si>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</si>
  <si>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</si>
  <si>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</si>
  <si>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</si>
  <si>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</si>
  <si>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</si>
  <si>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</si>
  <si>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</si>
  <si>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</si>
  <si>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</si>
  <si>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</si>
  <si>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</si>
  <si>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</si>
  <si>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</si>
  <si>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</si>
  <si>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</si>
  <si>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</si>
  <si>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</si>
  <si>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</si>
  <si>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</si>
  <si>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</si>
  <si>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</si>
  <si>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</si>
  <si>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</si>
  <si>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</si>
  <si>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</si>
  <si>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</si>
  <si>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</si>
  <si>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</si>
  <si>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</si>
  <si>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</si>
  <si>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</si>
  <si>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</si>
  <si>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</si>
  <si>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</si>
  <si>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</si>
  <si>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</si>
  <si>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</si>
  <si>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</si>
  <si>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</si>
  <si>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</si>
  <si>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</si>
  <si>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</si>
  <si>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</si>
  <si>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</si>
  <si>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</si>
  <si>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</si>
  <si>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</si>
  <si>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</si>
  <si>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</si>
  <si>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</si>
  <si>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</si>
  <si>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</si>
  <si>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</si>
  <si>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</si>
  <si>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</si>
  <si>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</si>
  <si>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</si>
  <si>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</si>
  <si>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</si>
  <si>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</si>
  <si>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</si>
  <si>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</si>
  <si>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</si>
  <si>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</si>
  <si>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</si>
  <si>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</si>
  <si>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</si>
  <si>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</si>
  <si>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</si>
  <si>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</si>
  <si>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</si>
  <si>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</si>
  <si>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</si>
  <si>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</si>
  <si>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</si>
  <si>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</si>
  <si>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</si>
  <si>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</si>
  <si>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</si>
  <si>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</si>
  <si>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</si>
  <si>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</si>
  <si>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</si>
  <si>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</si>
  <si>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</si>
  <si>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</si>
  <si>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</si>
  <si>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</si>
  <si>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</si>
  <si>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</si>
  <si>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</si>
  <si>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</si>
  <si>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</si>
  <si>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</si>
  <si>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</si>
  <si>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</si>
  <si>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</si>
  <si>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</si>
  <si>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</si>
  <si>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</si>
  <si>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</si>
  <si>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</si>
  <si>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</si>
  <si>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</si>
  <si>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</si>
  <si>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</si>
  <si>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</si>
  <si>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</si>
  <si>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</si>
  <si>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</si>
  <si>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</si>
  <si>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</si>
  <si>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</si>
  <si>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</si>
  <si>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</si>
  <si>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</si>
  <si>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</si>
  <si>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</si>
  <si>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</si>
  <si>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</si>
  <si>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</si>
  <si>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</si>
  <si>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</si>
  <si>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</si>
  <si>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</si>
  <si>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</si>
  <si>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</si>
  <si>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</si>
  <si>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</si>
  <si>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</si>
  <si>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</si>
  <si>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</si>
  <si>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</si>
  <si>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</si>
  <si>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</si>
  <si>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</si>
  <si>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</si>
  <si>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</si>
  <si>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</si>
  <si>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</si>
  <si>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</si>
  <si>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</si>
  <si>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</si>
  <si>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</si>
  <si>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</si>
  <si>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</si>
  <si>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</si>
  <si>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</si>
  <si>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</si>
  <si>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</si>
  <si>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</si>
  <si>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</si>
  <si>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</si>
  <si>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</si>
  <si>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</si>
  <si>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</si>
  <si>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</si>
  <si>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</si>
  <si>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</si>
  <si>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</si>
  <si>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</si>
  <si>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</si>
  <si>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</si>
  <si>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</si>
  <si>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</si>
  <si>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</si>
  <si>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</si>
  <si>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</si>
  <si>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</si>
  <si>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</si>
  <si>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</si>
  <si>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</si>
  <si>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</si>
  <si>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</si>
  <si>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</si>
  <si>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</si>
  <si>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</si>
  <si>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</si>
  <si>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</si>
  <si>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</si>
  <si>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</si>
  <si>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</si>
  <si>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</si>
  <si>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</si>
  <si>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</si>
  <si>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</si>
  <si>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</si>
  <si>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</si>
  <si>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</si>
  <si>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</si>
  <si>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</si>
  <si>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</si>
  <si>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</si>
  <si>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</si>
  <si>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</si>
  <si>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</si>
  <si>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</si>
  <si>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</si>
  <si>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</si>
  <si>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</si>
  <si>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</si>
  <si>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</si>
  <si>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</si>
  <si>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</si>
  <si>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</si>
  <si>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</si>
  <si>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</si>
  <si>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</si>
  <si>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</si>
  <si>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</si>
  <si>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</si>
  <si>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</si>
  <si>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</si>
  <si>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</si>
  <si>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</si>
  <si>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</si>
  <si>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</si>
  <si>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</si>
  <si>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</si>
  <si>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</si>
  <si>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</si>
  <si>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</si>
  <si>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</si>
  <si>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</si>
  <si>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</si>
  <si>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</si>
  <si>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</si>
  <si>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</si>
  <si>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</si>
  <si>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</si>
  <si>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</si>
  <si>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</si>
  <si>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</si>
  <si>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</si>
  <si>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</si>
  <si>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</si>
  <si>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</si>
  <si>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</si>
  <si>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</si>
  <si>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</si>
  <si>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</si>
  <si>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</si>
  <si>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</si>
  <si>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</si>
  <si>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</si>
  <si>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</si>
  <si>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</si>
  <si>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</si>
  <si>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</si>
  <si>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</si>
  <si>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</si>
  <si>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</si>
  <si>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</si>
  <si>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</si>
  <si>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</si>
  <si>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</si>
  <si>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</si>
  <si>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</si>
  <si>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</si>
  <si>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</si>
  <si>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</si>
  <si>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</si>
  <si>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</si>
  <si>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</si>
  <si>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</si>
  <si>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</si>
  <si>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</si>
  <si>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</si>
  <si>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</si>
  <si>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</si>
  <si>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</si>
  <si>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</si>
  <si>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</si>
  <si>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</si>
  <si>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</si>
  <si>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</si>
  <si>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</si>
  <si>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</si>
  <si>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</si>
  <si>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</si>
  <si>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</si>
  <si>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</si>
  <si>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</si>
  <si>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</si>
  <si>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</si>
  <si>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</si>
  <si>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</si>
  <si>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</si>
  <si>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</si>
  <si>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</si>
  <si>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</si>
  <si>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</si>
  <si>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</si>
  <si>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</si>
  <si>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</si>
  <si>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</si>
  <si>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</si>
  <si>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</si>
  <si>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</si>
  <si>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</si>
  <si>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</si>
  <si>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</si>
  <si>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</si>
  <si>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</si>
  <si>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</si>
  <si>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</si>
  <si>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</si>
  <si>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</si>
  <si>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</si>
  <si>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</si>
  <si>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</si>
  <si>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</si>
  <si>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</si>
  <si>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</si>
  <si>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</si>
  <si>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</si>
  <si>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</si>
  <si>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</si>
  <si>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</si>
  <si>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</si>
  <si>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</si>
  <si>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</si>
  <si>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</si>
  <si>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</si>
  <si>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</si>
  <si>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</si>
  <si>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</si>
  <si>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</si>
  <si>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</si>
  <si>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</si>
  <si>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</si>
  <si>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</si>
  <si>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</si>
  <si>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</si>
  <si>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</si>
  <si>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</si>
  <si>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</si>
  <si>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</si>
  <si>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</si>
  <si>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</si>
  <si>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</si>
  <si>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</si>
  <si>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</si>
  <si>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</si>
  <si>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</si>
  <si>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</si>
  <si>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</si>
  <si>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</si>
  <si>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</si>
  <si>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</si>
  <si>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</si>
  <si>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</si>
  <si>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</si>
  <si>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</si>
  <si>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</si>
  <si>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</si>
  <si>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</si>
  <si>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</si>
  <si>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</si>
  <si>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</si>
  <si>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</si>
  <si>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</si>
  <si>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</si>
  <si>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</si>
  <si>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</si>
  <si>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</si>
  <si>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</si>
  <si>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</si>
  <si>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</si>
  <si>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</si>
  <si>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</si>
  <si>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</si>
  <si>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</si>
  <si>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</si>
  <si>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</si>
  <si>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</si>
  <si>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</si>
  <si>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</si>
  <si>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</si>
  <si>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</si>
  <si>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</si>
  <si>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</si>
  <si>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</si>
  <si>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</si>
  <si>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</si>
  <si>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</si>
  <si>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</si>
  <si>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</si>
  <si>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</si>
  <si>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</si>
  <si>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</si>
  <si>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</si>
  <si>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</si>
  <si>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</si>
  <si>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</si>
  <si>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</si>
  <si>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</si>
  <si>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</si>
  <si>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</si>
  <si>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</si>
  <si>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</si>
  <si>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</si>
  <si>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</si>
  <si>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</si>
  <si>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</si>
  <si>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</si>
  <si>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</si>
  <si>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</si>
  <si>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</si>
  <si>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</si>
  <si>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</si>
  <si>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</si>
  <si>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</si>
  <si>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</si>
  <si>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</si>
  <si>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</si>
  <si>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</si>
  <si>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</si>
  <si>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</si>
  <si>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</si>
  <si>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</si>
  <si>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</si>
  <si>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</si>
  <si>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</si>
  <si>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</si>
  <si>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</si>
  <si>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</si>
  <si>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</si>
  <si>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</si>
  <si>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</si>
  <si>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</si>
  <si>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</si>
  <si>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</si>
  <si>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</si>
  <si>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</si>
  <si>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</si>
  <si>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</si>
  <si>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</si>
  <si>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</si>
  <si>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</si>
  <si>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</si>
  <si>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</si>
  <si>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</si>
  <si>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</si>
  <si>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</si>
  <si>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</si>
  <si>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</si>
  <si>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</si>
  <si>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</si>
  <si>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</si>
  <si>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</si>
  <si>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</si>
  <si>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</si>
  <si>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</si>
  <si>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</si>
  <si>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</si>
  <si>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</si>
  <si>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</si>
  <si>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</si>
  <si>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</si>
  <si>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</si>
  <si>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</si>
  <si>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</si>
  <si>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</si>
  <si>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</si>
  <si>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</si>
  <si>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</si>
  <si>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</si>
  <si>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</si>
  <si>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</si>
  <si>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</si>
  <si>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</si>
  <si>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</si>
  <si>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</si>
  <si>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</si>
  <si>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</si>
  <si>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</si>
  <si>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</si>
  <si>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</si>
  <si>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</si>
  <si>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</si>
  <si>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</si>
  <si>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</si>
  <si>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</si>
  <si>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</si>
  <si>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</si>
  <si>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</si>
  <si>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</si>
  <si>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</si>
  <si>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</si>
  <si>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</si>
  <si>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</si>
  <si>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</si>
  <si>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</si>
  <si>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</si>
  <si>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</si>
  <si>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</si>
  <si>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</si>
  <si>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</si>
  <si>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</si>
  <si>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</si>
  <si>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</si>
  <si>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</si>
  <si>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</si>
  <si>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</si>
  <si>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</si>
  <si>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</si>
  <si>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</si>
  <si>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</si>
  <si>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</si>
  <si>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</si>
  <si>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</si>
  <si>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</si>
  <si>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</si>
  <si>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</si>
  <si>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</si>
  <si>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</si>
  <si>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</si>
  <si>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</si>
  <si>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</si>
  <si>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</si>
  <si>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</si>
  <si>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</si>
  <si>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</si>
  <si>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</si>
  <si>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</si>
  <si>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</si>
  <si>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</si>
  <si>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</si>
  <si>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</si>
  <si>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</si>
  <si>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</si>
  <si>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</si>
  <si>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</si>
  <si>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</si>
  <si>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</si>
  <si>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</si>
  <si>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</si>
  <si>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</si>
  <si>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</si>
  <si>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</si>
  <si>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</si>
  <si>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</si>
  <si>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</si>
  <si>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</si>
  <si>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</si>
  <si>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</si>
  <si>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</si>
  <si>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</si>
  <si>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</si>
  <si>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</si>
  <si>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</si>
  <si>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</si>
  <si>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</si>
  <si>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</si>
  <si>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</si>
  <si>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</si>
  <si>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</si>
  <si>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</si>
  <si>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</si>
  <si>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</si>
  <si>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</si>
  <si>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</si>
  <si>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</si>
  <si>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</si>
  <si>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</si>
  <si>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</si>
  <si>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</si>
  <si>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</si>
  <si>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</si>
  <si>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</si>
  <si>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</si>
  <si>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</si>
  <si>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</si>
  <si>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</si>
  <si>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</si>
  <si>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</si>
  <si>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</si>
  <si>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</si>
  <si>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</si>
  <si>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</si>
  <si>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</si>
  <si>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</si>
  <si>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</si>
  <si>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</si>
  <si>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</si>
  <si>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</si>
  <si>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</si>
  <si>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</si>
  <si>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</si>
  <si>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</si>
  <si>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</si>
  <si>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</si>
  <si>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</si>
  <si>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</si>
  <si>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</si>
  <si>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</si>
  <si>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</si>
  <si>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</si>
  <si>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</si>
  <si>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</si>
  <si>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</si>
  <si>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</si>
  <si>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</si>
  <si>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</si>
  <si>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</si>
  <si>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</si>
  <si>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</si>
  <si>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</si>
  <si>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</si>
  <si>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</si>
  <si>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</si>
  <si>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</si>
  <si>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</si>
  <si>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</si>
  <si>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</si>
  <si>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</si>
  <si>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</si>
  <si>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</si>
  <si>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</si>
  <si>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</si>
  <si>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</si>
  <si>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</si>
  <si>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</si>
  <si>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</si>
  <si>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</si>
  <si>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</si>
  <si>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</si>
  <si>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</si>
  <si>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</si>
  <si>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</si>
  <si>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</si>
  <si>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</si>
  <si>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</si>
  <si>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</si>
  <si>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</si>
  <si>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</si>
  <si>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</si>
  <si>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</si>
  <si>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</si>
  <si>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</si>
  <si>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</si>
  <si>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</si>
  <si>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</si>
  <si>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</si>
  <si>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</si>
  <si>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</si>
  <si>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</si>
  <si>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</si>
  <si>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</si>
  <si>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</si>
  <si>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</si>
  <si>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</si>
  <si>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</si>
  <si>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</si>
  <si>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</si>
  <si>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</si>
  <si>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</si>
  <si>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</si>
  <si>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</si>
  <si>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</si>
  <si>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</si>
  <si>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</si>
  <si>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</si>
  <si>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</si>
  <si>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</si>
  <si>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</si>
  <si>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</si>
  <si>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</si>
  <si>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</si>
  <si>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</si>
  <si>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</si>
  <si>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</si>
  <si>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</si>
  <si>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</si>
  <si>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</si>
  <si>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</si>
  <si>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</si>
  <si>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</si>
  <si>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</si>
  <si>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</si>
  <si>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</si>
  <si>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</si>
  <si>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</si>
  <si>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</si>
  <si>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</si>
  <si>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</si>
  <si>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</si>
  <si>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</si>
  <si>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</si>
  <si>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</si>
  <si>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</si>
  <si>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</si>
  <si>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</si>
  <si>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</si>
  <si>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</si>
  <si>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</si>
  <si>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</si>
  <si>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</si>
  <si>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</si>
  <si>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</si>
  <si>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</si>
  <si>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</si>
  <si>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</si>
  <si>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</si>
  <si>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</si>
  <si>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</si>
  <si>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</si>
  <si>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</si>
  <si>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</si>
  <si>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</si>
  <si>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</si>
  <si>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</si>
  <si>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</si>
  <si>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</si>
  <si>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</si>
  <si>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</si>
  <si>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</si>
  <si>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</si>
  <si>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</si>
  <si>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</si>
  <si>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</si>
  <si>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</si>
  <si>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</si>
  <si>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</si>
  <si>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</si>
  <si>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</si>
  <si>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</si>
  <si>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</si>
  <si>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</si>
  <si>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</si>
  <si>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</si>
  <si>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</si>
  <si>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</si>
  <si>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</si>
  <si>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</si>
  <si>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</si>
  <si>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</si>
  <si>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</si>
  <si>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</si>
  <si>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</si>
  <si>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</si>
  <si>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</si>
  <si>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</si>
  <si>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</si>
  <si>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</si>
  <si>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</si>
  <si>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</si>
  <si>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</si>
  <si>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</si>
  <si>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</si>
  <si>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</si>
  <si>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</si>
  <si>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</si>
  <si>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</si>
  <si>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</si>
  <si>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</si>
  <si>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</si>
  <si>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</si>
  <si>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</si>
  <si>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</si>
  <si>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</si>
  <si>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</si>
  <si>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</si>
  <si>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</si>
  <si>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</si>
  <si>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</si>
  <si>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</si>
  <si>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</si>
  <si>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</si>
  <si>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</si>
  <si>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</si>
  <si>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</si>
  <si>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</si>
  <si>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</si>
  <si>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</si>
  <si>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</si>
  <si>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</si>
  <si>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</si>
  <si>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</si>
  <si>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</si>
  <si>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</si>
  <si>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</si>
  <si>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</si>
  <si>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</si>
  <si>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</si>
  <si>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</si>
  <si>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</si>
  <si>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</si>
  <si>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</si>
  <si>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</si>
  <si>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</si>
  <si>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</si>
  <si>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</si>
  <si>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</si>
  <si>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</si>
  <si>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</si>
  <si>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</si>
  <si>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</si>
  <si>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</si>
  <si>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</si>
  <si>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</si>
  <si>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</si>
  <si>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</si>
  <si>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</si>
  <si>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</si>
  <si>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</si>
  <si>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</si>
  <si>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</si>
  <si>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</si>
  <si>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</si>
  <si>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</si>
  <si>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</si>
  <si>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</si>
  <si>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</si>
  <si>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</si>
  <si>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</si>
  <si>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</si>
  <si>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</si>
  <si>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</si>
  <si>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</si>
  <si>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</si>
  <si>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</si>
  <si>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</si>
  <si>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</si>
  <si>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</si>
  <si>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</si>
  <si>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</si>
  <si>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</si>
  <si>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</si>
  <si>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</si>
  <si>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</si>
  <si>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</si>
  <si>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</si>
  <si>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</si>
  <si>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</si>
  <si>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</si>
  <si>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</si>
  <si>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</si>
  <si>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</si>
  <si>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</si>
  <si>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</si>
  <si>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</si>
  <si>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</si>
  <si>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</si>
  <si>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</si>
  <si>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</si>
  <si>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</si>
  <si>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</si>
  <si>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</si>
  <si>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</si>
  <si>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</si>
  <si>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</si>
  <si>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</si>
  <si>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</si>
  <si>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</si>
  <si>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</si>
  <si>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</si>
  <si>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</si>
  <si>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</si>
  <si>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</si>
  <si>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</si>
  <si>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</si>
  <si>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</si>
  <si>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</si>
  <si>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</si>
  <si>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</si>
  <si>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</si>
  <si>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</si>
  <si>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</si>
  <si>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</si>
  <si>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</si>
  <si>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</si>
  <si>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</si>
  <si>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</si>
  <si>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</si>
  <si>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</si>
  <si>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</si>
  <si>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</si>
  <si>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</si>
  <si>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</si>
  <si>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</si>
  <si>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</si>
  <si>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</si>
  <si>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</si>
  <si>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</si>
  <si>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</si>
  <si>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</si>
  <si>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</si>
  <si>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</si>
  <si>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</si>
  <si>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</si>
  <si>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</si>
  <si>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</si>
  <si>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</si>
  <si>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</si>
  <si>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</si>
  <si>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</si>
  <si>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</si>
  <si>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</si>
  <si>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</si>
  <si>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</si>
  <si>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</si>
  <si>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</si>
  <si>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</si>
  <si>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</si>
  <si>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</si>
  <si>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</si>
  <si>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</si>
  <si>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</si>
  <si>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</si>
  <si>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</si>
  <si>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</si>
  <si>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</si>
  <si>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</si>
  <si>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</si>
  <si>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</si>
  <si>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</si>
  <si>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</si>
  <si>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</si>
  <si>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</si>
  <si>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</si>
  <si>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</si>
  <si>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</si>
  <si>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</si>
  <si>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</si>
  <si>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</si>
  <si>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</si>
  <si>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</si>
  <si>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</si>
  <si>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</si>
  <si>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</si>
  <si>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</si>
  <si>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</si>
  <si>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</si>
  <si>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</si>
  <si>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</si>
  <si>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</si>
  <si>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</si>
  <si>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</si>
  <si>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</si>
  <si>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</si>
  <si>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</si>
  <si>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</si>
  <si>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</si>
  <si>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</si>
  <si>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</si>
  <si>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</si>
  <si>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</si>
  <si>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</si>
  <si>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</si>
  <si>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</si>
  <si>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</si>
  <si>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</si>
  <si>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</si>
  <si>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</si>
  <si>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</si>
  <si>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</si>
  <si>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</si>
  <si>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</si>
  <si>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</si>
  <si>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</si>
  <si>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</si>
  <si>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</si>
  <si>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</si>
  <si>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</si>
  <si>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</si>
  <si>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</si>
  <si>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</si>
  <si>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</si>
  <si>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</si>
  <si>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</si>
  <si>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</si>
  <si>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</si>
  <si>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</si>
  <si>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</si>
  <si>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</si>
  <si>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</si>
  <si>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</si>
  <si>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</si>
  <si>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</si>
  <si>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</si>
  <si>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</si>
  <si>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</si>
  <si>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</si>
  <si>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</si>
  <si>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</si>
  <si>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</si>
  <si>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</si>
  <si>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</si>
  <si>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</si>
  <si>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</si>
  <si>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</si>
  <si>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</si>
  <si>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</si>
  <si>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</si>
  <si>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</si>
  <si>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</si>
  <si>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</si>
  <si>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</si>
  <si>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</si>
  <si>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</si>
  <si>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</si>
  <si>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</si>
  <si>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</si>
  <si>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</si>
  <si>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</si>
  <si>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</si>
  <si>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</si>
  <si>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</si>
  <si>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</si>
  <si>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</si>
  <si>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</si>
  <si>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</si>
  <si>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</si>
  <si>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</si>
  <si>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</si>
  <si>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</si>
  <si>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</si>
  <si>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</si>
  <si>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</si>
  <si>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</si>
  <si>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</si>
  <si>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</si>
  <si>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</si>
  <si>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</si>
  <si>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</si>
  <si>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</si>
  <si>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</si>
  <si>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</si>
  <si>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</si>
  <si>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</si>
  <si>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</si>
  <si>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</si>
  <si>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</si>
  <si>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</si>
  <si>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</si>
  <si>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</si>
  <si>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</si>
  <si>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</si>
  <si>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</si>
  <si>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</si>
  <si>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</si>
  <si>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</si>
  <si>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</si>
  <si>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</si>
  <si>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</si>
  <si>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</si>
  <si>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</si>
  <si>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</si>
  <si>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</si>
  <si>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</si>
  <si>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</si>
  <si>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</si>
  <si>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</si>
  <si>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</si>
  <si>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</si>
  <si>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</si>
  <si>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</si>
  <si>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</si>
  <si>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</si>
  <si>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</si>
  <si>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</si>
  <si>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</si>
  <si>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</si>
  <si>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</si>
  <si>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</si>
  <si>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</si>
  <si>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</si>
  <si>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</si>
  <si>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</si>
  <si>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</si>
  <si>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</si>
  <si>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</si>
  <si>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</si>
  <si>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</si>
  <si>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</si>
  <si>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</si>
  <si>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</si>
  <si>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</si>
  <si>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</si>
  <si>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</si>
  <si>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</si>
  <si>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</si>
  <si>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</si>
  <si>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</si>
  <si>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</si>
  <si>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</si>
  <si>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</si>
  <si>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</si>
  <si>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</si>
  <si>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</si>
  <si>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</si>
  <si>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</si>
  <si>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</si>
  <si>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</si>
  <si>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</si>
  <si>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</si>
  <si>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</si>
  <si>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</si>
  <si>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</si>
  <si>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</si>
  <si>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</si>
  <si>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</si>
  <si>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</si>
  <si>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</si>
  <si>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</si>
  <si>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</si>
  <si>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</si>
  <si>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</si>
  <si>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</si>
  <si>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</si>
  <si>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</si>
  <si>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</si>
  <si>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</si>
  <si>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</si>
  <si>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</si>
  <si>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</si>
  <si>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</si>
  <si>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</si>
  <si>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</si>
  <si>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</si>
  <si>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</si>
  <si>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</si>
  <si>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</si>
  <si>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</si>
  <si>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</si>
  <si>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</si>
  <si>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</si>
  <si>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</si>
  <si>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</si>
  <si>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</si>
  <si>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</si>
  <si>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</si>
  <si>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</si>
  <si>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</si>
  <si>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</si>
  <si>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</si>
  <si>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</si>
  <si>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</si>
  <si>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</si>
  <si>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</si>
  <si>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</si>
  <si>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</si>
  <si>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</si>
  <si>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</si>
  <si>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</si>
  <si>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</si>
  <si>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</si>
  <si>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</si>
  <si>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</si>
  <si>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</si>
  <si>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</si>
  <si>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</si>
  <si>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</si>
  <si>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</si>
  <si>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</si>
  <si>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</si>
  <si>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</si>
  <si>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</si>
  <si>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</si>
  <si>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</si>
  <si>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</si>
  <si>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</si>
  <si>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</si>
  <si>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</si>
  <si>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</si>
  <si>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</si>
  <si>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</si>
  <si>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</si>
  <si>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</si>
  <si>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</si>
  <si>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</si>
  <si>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</si>
  <si>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</si>
  <si>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</si>
  <si>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</si>
  <si>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</si>
  <si>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</si>
  <si>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</si>
  <si>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</si>
  <si>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</si>
  <si>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</si>
  <si>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</si>
  <si>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</si>
  <si>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</si>
  <si>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</si>
  <si>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</si>
  <si>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</si>
  <si>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</si>
  <si>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</si>
  <si>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</si>
  <si>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</si>
  <si>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</si>
  <si>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</si>
  <si>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</si>
  <si>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</si>
  <si>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</si>
  <si>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</si>
  <si>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</si>
  <si>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</si>
  <si>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</si>
  <si>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</si>
  <si>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</si>
  <si>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</si>
  <si>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</si>
  <si>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</si>
  <si>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</si>
  <si>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</si>
  <si>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</si>
  <si>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</si>
  <si>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</si>
  <si>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</si>
  <si>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</si>
  <si>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</si>
  <si>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</si>
  <si>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</si>
  <si>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</si>
  <si>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</si>
  <si>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</si>
  <si>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</si>
  <si>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</si>
  <si>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</si>
  <si>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</si>
  <si>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</si>
  <si>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</si>
  <si>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</si>
  <si>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</si>
  <si>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</si>
  <si>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</si>
  <si>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</si>
  <si>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</si>
  <si>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</si>
  <si>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</si>
  <si>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</si>
  <si>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</si>
  <si>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</si>
  <si>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</si>
  <si>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</si>
  <si>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</si>
  <si>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</si>
  <si>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</si>
  <si>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</si>
  <si>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</si>
  <si>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</si>
  <si>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</si>
  <si>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</si>
  <si>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</si>
  <si>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</si>
  <si>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</si>
  <si>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</si>
  <si>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</si>
  <si>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</si>
  <si>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</si>
  <si>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</si>
  <si>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</si>
  <si>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</si>
  <si>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</si>
  <si>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</si>
  <si>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</si>
  <si>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</si>
  <si>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</si>
  <si>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</si>
  <si>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</si>
  <si>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</si>
  <si>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</si>
  <si>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</si>
  <si>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</si>
  <si>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</si>
  <si>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</si>
  <si>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</si>
  <si>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</si>
  <si>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</si>
  <si>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</si>
  <si>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</si>
  <si>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</si>
  <si>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</si>
  <si>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</si>
  <si>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</si>
  <si>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</si>
  <si>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</si>
  <si>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</si>
  <si>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</si>
  <si>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</si>
  <si>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</si>
  <si>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</si>
  <si>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</si>
  <si>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</si>
  <si>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</si>
  <si>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</si>
  <si>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</si>
  <si>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</si>
  <si>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</si>
  <si>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</si>
  <si>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</si>
  <si>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</si>
  <si>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</si>
  <si>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</si>
  <si>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</si>
  <si>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</si>
  <si>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</si>
  <si>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</si>
  <si>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</si>
  <si>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</si>
  <si>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</si>
  <si>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</si>
  <si>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</si>
  <si>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</si>
  <si>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</si>
  <si>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</si>
  <si>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</si>
  <si>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</si>
  <si>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</si>
  <si>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</si>
  <si>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</si>
  <si>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</si>
  <si>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</si>
  <si>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</si>
  <si>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</si>
  <si>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</si>
  <si>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</si>
  <si>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</si>
  <si>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</si>
  <si>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</si>
  <si>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</si>
  <si>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</si>
  <si>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</si>
  <si>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</si>
  <si>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</si>
  <si>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</si>
  <si>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</si>
  <si>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</si>
  <si>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</si>
  <si>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</si>
  <si>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</si>
  <si>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</si>
  <si>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</si>
  <si>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</si>
  <si>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</si>
  <si>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</si>
  <si>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</si>
  <si>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</si>
  <si>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</si>
  <si>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</si>
  <si>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</si>
  <si>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</si>
  <si>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</si>
  <si>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</si>
  <si>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</si>
  <si>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</si>
  <si>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</si>
  <si>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</si>
  <si>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</si>
  <si>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</si>
  <si>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</si>
  <si>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</si>
  <si>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</si>
  <si>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</si>
  <si>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</si>
  <si>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</si>
  <si>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</si>
  <si>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</si>
  <si>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</si>
  <si>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</si>
  <si>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</si>
  <si>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</si>
  <si>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</si>
  <si>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</si>
  <si>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</si>
  <si>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</si>
  <si>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</si>
  <si>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</si>
  <si>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</si>
  <si>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</si>
  <si>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</si>
  <si>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</si>
  <si>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</si>
  <si>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</si>
  <si>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</si>
  <si>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</si>
  <si>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</si>
  <si>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</si>
  <si>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</si>
  <si>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</si>
  <si>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</si>
  <si>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</si>
  <si>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</si>
  <si>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</si>
  <si>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</si>
  <si>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</si>
  <si>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</si>
  <si>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</si>
  <si>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</si>
  <si>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</si>
  <si>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</si>
  <si>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</si>
  <si>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</si>
  <si>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</si>
  <si>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</si>
  <si>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</si>
  <si>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</si>
  <si>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</si>
  <si>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</si>
  <si>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</si>
  <si>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</si>
  <si>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</si>
  <si>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</si>
  <si>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</si>
  <si>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</si>
  <si>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</si>
  <si>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</si>
  <si>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</si>
  <si>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</si>
  <si>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</si>
  <si>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</si>
  <si>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</si>
  <si>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</si>
  <si>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</si>
  <si>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</si>
  <si>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</si>
  <si>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</si>
  <si>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</si>
  <si>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</si>
  <si>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</si>
  <si>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</si>
  <si>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</si>
  <si>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</si>
  <si>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</si>
  <si>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</si>
  <si>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</si>
  <si>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</si>
  <si>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</si>
  <si>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</si>
  <si>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</si>
  <si>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</si>
  <si>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</si>
  <si>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</si>
  <si>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</si>
  <si>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</si>
  <si>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</si>
  <si>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</si>
  <si>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</si>
  <si>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</si>
  <si>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</si>
  <si>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</si>
  <si>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</si>
  <si>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</si>
  <si>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</si>
  <si>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</si>
  <si>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</si>
  <si>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</si>
  <si>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</si>
  <si>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</si>
  <si>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</si>
  <si>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</si>
  <si>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</si>
  <si>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</si>
  <si>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</si>
  <si>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</si>
  <si>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</si>
  <si>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</si>
  <si>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</si>
  <si>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</si>
  <si>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</si>
  <si>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</si>
  <si>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</si>
  <si>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</si>
  <si>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</si>
  <si>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</si>
  <si>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</si>
  <si>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</si>
  <si>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</si>
  <si>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</si>
  <si>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</si>
  <si>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</si>
  <si>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</si>
  <si>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</si>
  <si>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</si>
  <si>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</si>
  <si>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</si>
  <si>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</si>
  <si>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</si>
  <si>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</si>
  <si>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</si>
  <si>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</si>
  <si>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</si>
  <si>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</si>
  <si>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</si>
  <si>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</si>
  <si>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</si>
  <si>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</si>
  <si>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</si>
  <si>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</si>
  <si>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</si>
  <si>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</si>
  <si>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</si>
  <si>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</si>
  <si>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</si>
  <si>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</si>
  <si>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</si>
  <si>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</si>
  <si>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</si>
  <si>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</si>
  <si>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</si>
  <si>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</si>
  <si>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</si>
  <si>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</si>
  <si>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</si>
  <si>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</si>
  <si>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</si>
  <si>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</si>
  <si>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</si>
  <si>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</si>
  <si>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</si>
  <si>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</si>
  <si>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</si>
  <si>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</si>
  <si>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</si>
  <si>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</si>
  <si>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</si>
  <si>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</si>
  <si>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</si>
  <si>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</si>
  <si>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</si>
  <si>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</si>
  <si>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</si>
  <si>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</si>
  <si>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</si>
  <si>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</si>
  <si>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</si>
  <si>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</si>
  <si>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</si>
  <si>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</si>
  <si>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</si>
  <si>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</si>
  <si>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</si>
  <si>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</si>
  <si>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</si>
  <si>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</si>
  <si>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</si>
  <si>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</si>
  <si>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</si>
  <si>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</si>
  <si>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</si>
  <si>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</si>
  <si>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</si>
  <si>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</si>
  <si>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</si>
  <si>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</si>
  <si>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</si>
  <si>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</si>
  <si>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</si>
  <si>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</si>
  <si>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</si>
  <si>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</si>
  <si>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</si>
  <si>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</si>
  <si>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</si>
  <si>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</si>
  <si>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</si>
  <si>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</si>
  <si>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</si>
  <si>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</si>
  <si>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</si>
  <si>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</si>
  <si>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</si>
  <si>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</si>
  <si>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</si>
  <si>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</si>
  <si>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</si>
  <si>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</si>
  <si>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</si>
  <si>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</si>
  <si>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</si>
  <si>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</si>
  <si>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</si>
  <si>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</si>
  <si>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</si>
  <si>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</si>
  <si>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</si>
  <si>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</si>
  <si>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</si>
  <si>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</si>
  <si>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</si>
  <si>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</si>
  <si>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</si>
  <si>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</si>
  <si>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</si>
  <si>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</si>
  <si>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</si>
  <si>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</si>
  <si>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</si>
  <si>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</si>
  <si>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</si>
  <si>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</si>
  <si>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</si>
  <si>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</si>
  <si>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</si>
  <si>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</si>
  <si>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</si>
  <si>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</si>
  <si>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</si>
  <si>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</si>
  <si>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</si>
  <si>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</si>
  <si>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</si>
  <si>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</si>
  <si>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</si>
  <si>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</si>
  <si>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</si>
  <si>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</si>
  <si>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</si>
  <si>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</si>
  <si>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</si>
  <si>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</si>
  <si>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</si>
  <si>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</si>
  <si>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</si>
  <si>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</si>
  <si>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</si>
  <si>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</si>
  <si>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</si>
  <si>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</si>
  <si>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</si>
  <si>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</si>
  <si>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</si>
  <si>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</si>
  <si>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</si>
  <si>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</si>
  <si>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</si>
  <si>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</si>
  <si>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</si>
  <si>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</si>
  <si>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</si>
  <si>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</si>
  <si>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</si>
  <si>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</si>
  <si>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</si>
  <si>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</si>
  <si>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</si>
  <si>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</si>
  <si>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</si>
  <si>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</si>
  <si>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</si>
  <si>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</si>
  <si>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</si>
  <si>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</si>
  <si>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</si>
  <si>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</si>
  <si>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</si>
  <si>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</si>
  <si>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</si>
  <si>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</si>
  <si>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</si>
  <si>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</si>
  <si>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</si>
  <si>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</si>
  <si>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</si>
  <si>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</si>
  <si>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</si>
  <si>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</si>
  <si>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</si>
  <si>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</si>
  <si>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</si>
  <si>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</si>
  <si>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</si>
  <si>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</si>
  <si>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</si>
  <si>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</si>
  <si>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</si>
  <si>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</si>
  <si>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</si>
  <si>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</si>
  <si>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</si>
  <si>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</si>
  <si>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</si>
  <si>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</si>
  <si>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</si>
  <si>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</si>
  <si>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</si>
  <si>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</si>
  <si>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</si>
  <si>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</si>
  <si>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</si>
  <si>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</si>
  <si>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</si>
  <si>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</si>
  <si>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</si>
  <si>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</si>
  <si>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</si>
  <si>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</si>
  <si>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</si>
  <si>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</si>
  <si>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</si>
  <si>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</si>
  <si>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</si>
  <si>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</si>
  <si>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</si>
  <si>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</si>
  <si>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</si>
  <si>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</si>
  <si>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</si>
  <si>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</si>
  <si>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</si>
  <si>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</si>
  <si>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</si>
  <si>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</si>
  <si>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</si>
  <si>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</si>
  <si>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</si>
  <si>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</si>
  <si>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</si>
  <si>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</si>
  <si>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</si>
  <si>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</si>
  <si>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</si>
  <si>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</si>
  <si>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</si>
  <si>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</si>
  <si>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</si>
  <si>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</si>
  <si>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</si>
  <si>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</si>
  <si>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</si>
  <si>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</si>
  <si>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</si>
  <si>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</si>
  <si>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</si>
  <si>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</si>
  <si>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</si>
  <si>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</si>
  <si>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</si>
  <si>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</si>
  <si>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</si>
  <si>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</si>
  <si>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</si>
  <si>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</si>
  <si>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</si>
  <si>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</si>
  <si>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</si>
  <si>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</si>
  <si>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</si>
  <si>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</si>
  <si>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</si>
  <si>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</si>
  <si>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</si>
  <si>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</si>
  <si>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</si>
  <si>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</si>
  <si>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</si>
  <si>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</si>
  <si>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</si>
  <si>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</si>
  <si>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</si>
  <si>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</si>
  <si>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</si>
  <si>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</si>
  <si>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</si>
  <si>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</si>
  <si>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</si>
  <si>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</si>
  <si>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</si>
  <si>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</si>
  <si>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</si>
  <si>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</si>
  <si>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</si>
  <si>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</si>
  <si>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</si>
  <si>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</si>
  <si>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</si>
  <si>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</si>
  <si>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</si>
  <si>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</si>
  <si>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</si>
  <si>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</si>
  <si>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</si>
  <si>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</si>
  <si>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</si>
  <si>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</si>
  <si>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</si>
  <si>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</si>
  <si>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</si>
  <si>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</si>
  <si>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</si>
  <si>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</si>
  <si>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</si>
  <si>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</si>
  <si>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</si>
  <si>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</si>
  <si>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</si>
  <si>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</si>
  <si>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</si>
  <si>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</si>
  <si>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</si>
  <si>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</si>
  <si>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</si>
  <si>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</si>
  <si>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</si>
  <si>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</si>
  <si>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</si>
  <si>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</si>
  <si>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</si>
  <si>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</si>
  <si>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</si>
  <si>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</si>
  <si>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</si>
  <si>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</si>
  <si>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</si>
  <si>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</si>
  <si>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</si>
  <si>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</si>
  <si>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</si>
  <si>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</si>
  <si>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</si>
  <si>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</si>
  <si>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</si>
  <si>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</si>
  <si>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</si>
  <si>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</si>
  <si>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</si>
  <si>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</si>
  <si>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</si>
  <si>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</si>
  <si>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</si>
  <si>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</si>
  <si>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</si>
  <si>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</si>
  <si>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</si>
  <si>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</si>
  <si>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</si>
  <si>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</si>
  <si>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</si>
  <si>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</si>
  <si>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</si>
  <si>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</si>
  <si>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</si>
  <si>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</si>
  <si>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</si>
  <si>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</si>
  <si>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</si>
  <si>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</si>
  <si>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</si>
  <si>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</si>
  <si>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</si>
  <si>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</si>
  <si>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</si>
  <si>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</si>
  <si>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</si>
  <si>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</si>
  <si>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</si>
  <si>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</si>
  <si>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</si>
  <si>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</si>
  <si>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</si>
  <si>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</si>
  <si>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</si>
  <si>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</si>
  <si>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</si>
  <si>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</si>
  <si>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</si>
  <si>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</si>
  <si>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</si>
  <si>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</si>
  <si>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</si>
  <si>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</si>
  <si>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</si>
  <si>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</si>
  <si>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</si>
  <si>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</si>
  <si>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</si>
  <si>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</si>
  <si>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</si>
  <si>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</si>
  <si>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</si>
  <si>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</si>
  <si>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</si>
  <si>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</si>
  <si>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</si>
  <si>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</si>
  <si>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</si>
  <si>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</si>
  <si>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</si>
  <si>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</si>
  <si>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</si>
  <si>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</si>
  <si>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</si>
  <si>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</si>
  <si>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</si>
  <si>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</si>
  <si>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</si>
  <si>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</si>
  <si>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</si>
  <si>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</si>
  <si>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</si>
  <si>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</si>
  <si>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</si>
  <si>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</si>
  <si>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</si>
  <si>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</si>
  <si>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</si>
  <si>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</si>
  <si>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</si>
  <si>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</si>
  <si>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</si>
  <si>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</si>
  <si>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</si>
  <si>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</si>
  <si>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</si>
  <si>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</si>
  <si>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</si>
  <si>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</si>
  <si>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</si>
  <si>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</si>
  <si>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</si>
  <si>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</si>
  <si>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</si>
  <si>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</si>
  <si>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</si>
  <si>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</si>
  <si>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</si>
  <si>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</si>
  <si>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</si>
  <si>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</si>
  <si>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</si>
  <si>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</si>
  <si>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</si>
  <si>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</si>
  <si>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</si>
  <si>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</si>
  <si>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</si>
  <si>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</si>
  <si>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</si>
  <si>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</si>
  <si>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</si>
  <si>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</si>
  <si>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</si>
  <si>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</si>
  <si>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</si>
  <si>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</si>
  <si>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</si>
  <si>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</si>
  <si>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</si>
  <si>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</si>
  <si>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</si>
  <si>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</si>
  <si>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</si>
  <si>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</si>
  <si>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</si>
  <si>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</si>
  <si>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</si>
  <si>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</si>
  <si>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</si>
  <si>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</si>
  <si>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</si>
  <si>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</si>
  <si>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</si>
  <si>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</si>
  <si>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</si>
  <si>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</si>
  <si>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</si>
  <si>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</si>
  <si>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</si>
  <si>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</si>
  <si>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</si>
  <si>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</si>
  <si>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</si>
  <si>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</si>
  <si>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</si>
  <si>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</si>
  <si>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</si>
  <si>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</si>
  <si>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</si>
  <si>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</si>
  <si>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</si>
  <si>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</si>
  <si>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</si>
  <si>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</si>
  <si>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</si>
  <si>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</si>
  <si>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</si>
  <si>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</si>
  <si>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</si>
  <si>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</si>
  <si>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</si>
  <si>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</si>
  <si>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</si>
  <si>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</si>
  <si>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</si>
  <si>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</si>
  <si>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</si>
  <si>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</si>
  <si>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</si>
  <si>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</si>
  <si>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</si>
  <si>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</si>
  <si>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</si>
  <si>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</si>
  <si>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</si>
  <si>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</si>
  <si>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</si>
  <si>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</si>
  <si>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</si>
  <si>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</si>
  <si>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</si>
  <si>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</si>
  <si>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</si>
  <si>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</si>
  <si>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</si>
  <si>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</si>
  <si>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</si>
  <si>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</si>
  <si>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</si>
  <si>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</si>
  <si>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</si>
  <si>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</si>
  <si>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</si>
  <si>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</si>
  <si>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</si>
  <si>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</si>
  <si>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</si>
  <si>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</si>
  <si>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</si>
  <si>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</si>
  <si>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</si>
  <si>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</si>
  <si>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</si>
  <si>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</si>
  <si>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</si>
  <si>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</si>
  <si>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</si>
  <si>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</si>
  <si>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</si>
  <si>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</si>
  <si>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</si>
  <si>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</si>
  <si>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</si>
  <si>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</si>
  <si>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</si>
  <si>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</si>
  <si>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</si>
  <si>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</si>
  <si>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</si>
  <si>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</si>
  <si>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</si>
  <si>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</si>
  <si>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</si>
  <si>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</si>
  <si>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</si>
  <si>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</si>
  <si>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</si>
  <si>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</si>
  <si>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</si>
  <si>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</si>
  <si>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</si>
  <si>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</si>
  <si>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</si>
  <si>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</si>
  <si>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</si>
  <si>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</si>
  <si>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</si>
  <si>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</si>
  <si>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</si>
  <si>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</si>
  <si>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</si>
  <si>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</si>
  <si>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</si>
  <si>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</si>
  <si>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</si>
  <si>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</si>
  <si>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</si>
  <si>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</si>
  <si>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</si>
  <si>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</si>
  <si>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</si>
  <si>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</si>
  <si>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</si>
  <si>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</si>
  <si>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</si>
  <si>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</si>
  <si>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</si>
  <si>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</si>
  <si>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</si>
  <si>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</si>
  <si>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</si>
  <si>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</si>
  <si>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</si>
  <si>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</si>
  <si>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</si>
  <si>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</si>
  <si>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</si>
  <si>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</si>
  <si>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</si>
  <si>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</si>
  <si>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</si>
  <si>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</si>
  <si>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</si>
  <si>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</si>
  <si>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</si>
  <si>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</si>
  <si>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</si>
  <si>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</si>
  <si>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</si>
  <si>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</si>
  <si>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</si>
  <si>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</si>
  <si>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</si>
  <si>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</si>
  <si>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</si>
  <si>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</si>
  <si>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</si>
  <si>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</si>
  <si>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</si>
  <si>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</si>
  <si>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</si>
  <si>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</si>
  <si>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</si>
  <si>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</si>
  <si>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</si>
  <si>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</si>
  <si>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</si>
  <si>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</si>
  <si>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</si>
  <si>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</si>
  <si>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</si>
  <si>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</si>
  <si>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</si>
  <si>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</si>
  <si>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</si>
  <si>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</si>
  <si>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</si>
  <si>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</si>
  <si>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</si>
  <si>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</si>
  <si>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</si>
  <si>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</si>
  <si>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</si>
  <si>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</si>
  <si>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</si>
  <si>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</si>
  <si>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</si>
  <si>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</si>
  <si>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</si>
  <si>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</si>
  <si>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</si>
  <si>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</si>
  <si>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</si>
  <si>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</si>
  <si>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</si>
  <si>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</si>
  <si>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</si>
  <si>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</si>
  <si>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</si>
  <si>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</si>
  <si>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</si>
  <si>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</si>
  <si>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</si>
  <si>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</si>
  <si>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</si>
  <si>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</si>
  <si>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</si>
  <si>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</si>
  <si>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</si>
  <si>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</si>
  <si>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</si>
  <si>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</si>
  <si>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</si>
  <si>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</si>
  <si>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</si>
  <si>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</si>
  <si>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</si>
  <si>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</si>
  <si>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</si>
  <si>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</si>
  <si>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</si>
  <si>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</si>
  <si>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</si>
  <si>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</si>
  <si>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</si>
  <si>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</si>
  <si>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</si>
  <si>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</si>
  <si>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</si>
  <si>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</si>
  <si>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</si>
  <si>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</si>
  <si>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</si>
  <si>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</si>
  <si>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</si>
  <si>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</si>
  <si>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</si>
  <si>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</si>
  <si>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</si>
  <si>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</si>
  <si>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</si>
  <si>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</si>
  <si>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</si>
  <si>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</si>
  <si>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</si>
  <si>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</si>
  <si>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</si>
  <si>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</si>
  <si>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</si>
  <si>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</si>
  <si>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</si>
  <si>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</si>
  <si>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</si>
  <si>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</si>
  <si>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</si>
  <si>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</si>
  <si>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</si>
  <si>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</si>
  <si>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</si>
  <si>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</si>
  <si>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</si>
  <si>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</si>
  <si>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</si>
  <si>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</si>
  <si>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</si>
  <si>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</si>
  <si>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</si>
  <si>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</si>
  <si>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</si>
  <si>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</si>
  <si>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</si>
  <si>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</si>
  <si>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</si>
  <si>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</si>
  <si>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</si>
  <si>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</si>
  <si>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</si>
  <si>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</si>
  <si>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</si>
  <si>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</si>
  <si>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</si>
  <si>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</si>
  <si>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</si>
  <si>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</si>
  <si>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</si>
  <si>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</si>
  <si>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</si>
  <si>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</si>
  <si>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</si>
  <si>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</si>
  <si>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</si>
  <si>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</si>
  <si>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</si>
  <si>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</si>
  <si>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</si>
  <si>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</si>
  <si>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</si>
  <si>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</si>
  <si>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</si>
  <si>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</si>
  <si>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</si>
  <si>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</si>
  <si>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</si>
  <si>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</si>
  <si>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</si>
  <si>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</si>
  <si>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</si>
  <si>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</si>
  <si>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</si>
  <si>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</si>
  <si>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</si>
  <si>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</si>
  <si>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</si>
  <si>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</si>
  <si>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</si>
  <si>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</si>
  <si>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</si>
  <si>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</si>
  <si>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</si>
  <si>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</si>
  <si>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</si>
  <si>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</si>
  <si>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</si>
  <si>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</si>
  <si>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</si>
  <si>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</si>
  <si>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</si>
  <si>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</si>
  <si>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</si>
  <si>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</si>
  <si>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</si>
  <si>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</si>
  <si>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</si>
  <si>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</si>
  <si>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</si>
  <si>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</si>
  <si>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</si>
  <si>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</si>
  <si>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</si>
  <si>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</si>
  <si>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</si>
  <si>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</si>
  <si>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</si>
  <si>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</si>
  <si>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</si>
  <si>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</si>
  <si>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</si>
  <si>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</si>
  <si>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</si>
  <si>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</si>
  <si>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</si>
  <si>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</si>
  <si>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</si>
  <si>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</si>
  <si>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</si>
  <si>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</si>
  <si>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</si>
  <si>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</si>
  <si>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</si>
  <si>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</si>
  <si>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</si>
  <si>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</si>
  <si>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</si>
  <si>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</si>
  <si>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</si>
  <si>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</si>
  <si>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</si>
  <si>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</si>
  <si>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</si>
  <si>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</si>
  <si>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</si>
  <si>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</si>
  <si>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</si>
  <si>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</si>
  <si>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</si>
  <si>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</si>
  <si>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</si>
  <si>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</si>
  <si>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</si>
  <si>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</si>
  <si>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</si>
  <si>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</si>
  <si>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</si>
  <si>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</si>
  <si>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</si>
  <si>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</si>
  <si>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</si>
  <si>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</si>
  <si>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</si>
  <si>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</si>
  <si>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</si>
  <si>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</si>
  <si>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</si>
  <si>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</si>
  <si>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</si>
  <si>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</si>
  <si>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</si>
  <si>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</si>
  <si>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</si>
  <si>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</si>
  <si>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</si>
  <si>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</si>
  <si>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</si>
  <si>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</si>
  <si>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</si>
  <si>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</si>
  <si>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</si>
  <si>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</si>
  <si>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</si>
  <si>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</si>
  <si>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</si>
  <si>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</si>
  <si>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</si>
  <si>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</si>
  <si>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</si>
  <si>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</si>
  <si>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</si>
  <si>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</si>
  <si>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</si>
  <si>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</si>
  <si>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</si>
  <si>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</si>
  <si>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</si>
  <si>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</si>
  <si>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</si>
  <si>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</si>
  <si>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</si>
  <si>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</si>
  <si>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</si>
  <si>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</si>
  <si>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</si>
  <si>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</si>
  <si>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</si>
  <si>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</si>
  <si>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</si>
  <si>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</si>
  <si>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</si>
  <si>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</si>
  <si>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</si>
  <si>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</si>
  <si>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</si>
  <si>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</si>
  <si>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</si>
  <si>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</si>
  <si>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</si>
  <si>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</si>
  <si>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</si>
  <si>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</si>
  <si>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</si>
  <si>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</si>
  <si>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</si>
  <si>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</si>
  <si>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</si>
  <si>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</si>
  <si>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</si>
  <si>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</si>
  <si>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</si>
  <si>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</si>
  <si>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</si>
  <si>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</si>
  <si>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</si>
  <si>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</si>
  <si>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</si>
  <si>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</si>
  <si>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</si>
  <si>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</si>
  <si>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</si>
  <si>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</si>
  <si>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</si>
  <si>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</si>
  <si>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</si>
  <si>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</si>
  <si>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</si>
  <si>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</si>
  <si>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</si>
  <si>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</si>
  <si>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</si>
  <si>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</si>
  <si>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</si>
  <si>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</si>
  <si>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</si>
  <si>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</si>
  <si>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</si>
  <si>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</si>
  <si>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</si>
  <si>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</si>
  <si>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</si>
  <si>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</si>
  <si>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</si>
  <si>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</si>
  <si>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</si>
  <si>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</si>
  <si>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</si>
  <si>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</si>
  <si>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</si>
  <si>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</si>
  <si>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</si>
  <si>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</si>
  <si>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</si>
  <si>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</si>
  <si>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</si>
  <si>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</si>
  <si>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</si>
  <si>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</si>
  <si>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</si>
  <si>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</si>
  <si>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</si>
  <si>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</si>
  <si>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</si>
  <si>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</si>
  <si>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</si>
  <si>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</si>
  <si>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</si>
  <si>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</si>
  <si>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</si>
  <si>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</si>
  <si>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</si>
  <si>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</si>
  <si>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</si>
  <si>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</si>
  <si>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</si>
  <si>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</si>
  <si>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</si>
  <si>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</si>
  <si>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</si>
  <si>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</si>
  <si>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</si>
  <si>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</si>
  <si>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</si>
  <si>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</si>
  <si>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</si>
  <si>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</si>
  <si>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</si>
  <si>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</si>
  <si>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</si>
  <si>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</si>
  <si>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</si>
  <si>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</si>
  <si>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</si>
  <si>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</si>
  <si>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</si>
  <si>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</si>
  <si>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</si>
  <si>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</si>
  <si>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</si>
  <si>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</si>
  <si>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</si>
  <si>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</si>
  <si>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</si>
  <si>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</si>
  <si>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</si>
  <si>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</si>
  <si>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</si>
  <si>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</si>
  <si>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</si>
  <si>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</si>
  <si>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</si>
  <si>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</si>
  <si>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</si>
  <si>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</si>
  <si>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</si>
  <si>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</si>
  <si>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</si>
  <si>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</si>
  <si>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</si>
  <si>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</si>
  <si>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</si>
  <si>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</si>
  <si>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</si>
  <si>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</si>
  <si>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</si>
  <si>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</si>
  <si>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</si>
  <si>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</si>
  <si>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</si>
  <si>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</si>
  <si>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</si>
  <si>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</si>
  <si>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</si>
  <si>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</si>
  <si>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</si>
  <si>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</si>
  <si>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</si>
  <si>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</si>
  <si>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</si>
  <si>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</si>
  <si>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</si>
  <si>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</si>
  <si>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</si>
  <si>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</si>
  <si>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</si>
  <si>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</si>
  <si>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</si>
  <si>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</si>
  <si>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</si>
  <si>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</si>
  <si>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</si>
  <si>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</si>
  <si>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</si>
  <si>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</si>
  <si>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</si>
  <si>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</si>
  <si>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</si>
  <si>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</si>
  <si>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</si>
  <si>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</si>
  <si>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</si>
  <si>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</si>
  <si>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</si>
  <si>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</si>
  <si>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</si>
  <si>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</si>
  <si>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</si>
  <si>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</si>
  <si>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</si>
  <si>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</si>
  <si>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</si>
  <si>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</si>
  <si>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</si>
  <si>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</si>
  <si>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</si>
  <si>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</si>
  <si>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</si>
  <si>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</si>
  <si>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</si>
  <si>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</si>
  <si>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</si>
  <si>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</si>
  <si>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</si>
  <si>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</si>
  <si>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</si>
  <si>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</si>
  <si>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</si>
  <si>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</si>
  <si>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</si>
  <si>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</si>
  <si>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</si>
  <si>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</si>
  <si>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</si>
  <si>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</si>
  <si>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</si>
  <si>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</si>
  <si>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</si>
  <si>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</si>
  <si>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</si>
  <si>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</si>
  <si>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</si>
  <si>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</si>
  <si>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</si>
  <si>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</si>
  <si>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</si>
  <si>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</si>
  <si>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</si>
  <si>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</si>
  <si>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</si>
  <si>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</si>
  <si>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</si>
  <si>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</si>
  <si>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</si>
  <si>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</si>
  <si>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</si>
  <si>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</si>
  <si>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</si>
  <si>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</si>
  <si>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</si>
  <si>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</si>
  <si>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</si>
  <si>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</si>
  <si>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</si>
  <si>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</si>
  <si>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</si>
  <si>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</si>
  <si>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</si>
  <si>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</si>
  <si>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</si>
  <si>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</si>
  <si>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</si>
  <si>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</si>
  <si>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</si>
  <si>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</si>
  <si>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</si>
  <si>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</si>
  <si>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</si>
  <si>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</si>
  <si>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</si>
  <si>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</si>
  <si>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</si>
  <si>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</si>
  <si>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</si>
  <si>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</si>
  <si>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</si>
  <si>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</si>
  <si>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</si>
  <si>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</si>
  <si>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</si>
  <si>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</si>
  <si>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</si>
  <si>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</si>
  <si>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</si>
  <si>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</si>
  <si>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</si>
  <si>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</si>
  <si>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</si>
  <si>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</si>
  <si>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</si>
  <si>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</si>
  <si>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</si>
  <si>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</si>
  <si>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</si>
  <si>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</si>
  <si>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</si>
  <si>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</si>
  <si>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</si>
  <si>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</si>
  <si>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</si>
  <si>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</si>
  <si>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</si>
  <si>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</si>
  <si>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</si>
  <si>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</si>
  <si>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</si>
  <si>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</si>
  <si>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</si>
  <si>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</si>
  <si>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</si>
  <si>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</si>
  <si>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</si>
  <si>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</si>
  <si>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</si>
  <si>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</si>
  <si>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</si>
  <si>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</si>
  <si>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</si>
  <si>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</si>
  <si>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</si>
  <si>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</si>
  <si>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</si>
  <si>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</si>
  <si>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</si>
  <si>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</si>
  <si>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</si>
  <si>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</si>
  <si>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</si>
  <si>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</si>
  <si>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</si>
  <si>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</si>
  <si>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</si>
  <si>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</si>
  <si>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</si>
  <si>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</si>
  <si>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</si>
  <si>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</si>
  <si>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</si>
  <si>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</si>
  <si>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</si>
  <si>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</si>
  <si>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</si>
  <si>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</si>
  <si>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</si>
  <si>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</si>
  <si>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</si>
  <si>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</si>
  <si>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</si>
  <si>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</si>
  <si>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</si>
  <si>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</si>
  <si>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</si>
  <si>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</si>
  <si>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</si>
  <si>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</si>
  <si>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</si>
  <si>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</si>
  <si>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</si>
  <si>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</si>
  <si>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</si>
  <si>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</si>
  <si>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</si>
  <si>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</si>
  <si>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</si>
  <si>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</si>
  <si>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</si>
  <si>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</si>
  <si>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</si>
  <si>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</si>
  <si>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</si>
  <si>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</si>
  <si>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</si>
  <si>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</si>
  <si>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</si>
  <si>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</si>
  <si>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</si>
  <si>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</si>
  <si>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</si>
  <si>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</si>
  <si>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</si>
  <si>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</si>
  <si>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</si>
  <si>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</si>
  <si>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</si>
  <si>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</si>
  <si>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</si>
  <si>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</si>
  <si>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</si>
  <si>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</si>
  <si>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</si>
  <si>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</si>
  <si>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</si>
  <si>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</si>
  <si>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</si>
  <si>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</si>
  <si>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</si>
  <si>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</si>
  <si>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</si>
  <si>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</si>
  <si>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</si>
  <si>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</si>
  <si>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</si>
  <si>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</si>
  <si>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</si>
  <si>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</si>
  <si>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</si>
  <si>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</si>
  <si>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</si>
  <si>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</si>
  <si>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</si>
  <si>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</si>
  <si>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</si>
  <si>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</si>
  <si>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</si>
  <si>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</si>
  <si>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</si>
  <si>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</si>
  <si>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</si>
  <si>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</si>
  <si>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</si>
  <si>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</si>
  <si>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</si>
  <si>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</si>
  <si>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</si>
  <si>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</si>
  <si>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</si>
  <si>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</si>
  <si>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</si>
  <si>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</si>
  <si>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</si>
  <si>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</si>
  <si>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</si>
  <si>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</si>
  <si>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</si>
  <si>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</si>
  <si>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</si>
  <si>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</si>
  <si>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</si>
  <si>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</si>
  <si>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</si>
  <si>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</si>
  <si>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</si>
  <si>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</si>
  <si>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</si>
  <si>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</si>
  <si>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</si>
  <si>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</si>
  <si>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</si>
  <si>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</si>
  <si>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</si>
  <si>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</si>
  <si>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</si>
  <si>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</si>
  <si>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</si>
  <si>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</si>
  <si>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</si>
  <si>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</si>
  <si>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</si>
  <si>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</si>
  <si>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</si>
  <si>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</si>
  <si>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</si>
  <si>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</si>
  <si>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</si>
  <si>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</si>
  <si>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</si>
  <si>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</si>
  <si>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</si>
  <si>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</si>
  <si>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</si>
  <si>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</si>
  <si>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</si>
  <si>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</si>
  <si>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</si>
  <si>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</si>
  <si>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</si>
  <si>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</si>
  <si>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</si>
  <si>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</si>
  <si>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</si>
  <si>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</si>
  <si>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</si>
  <si>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</si>
  <si>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</si>
  <si>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</si>
  <si>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</si>
  <si>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</si>
  <si>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</si>
  <si>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</si>
  <si>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</si>
  <si>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</si>
  <si>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</si>
  <si>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</si>
  <si>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</si>
  <si>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</si>
  <si>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</si>
  <si>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</si>
  <si>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</si>
  <si>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</si>
  <si>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</si>
  <si>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</si>
  <si>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</si>
  <si>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</si>
  <si>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</si>
  <si>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</si>
  <si>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</si>
  <si>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</si>
  <si>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</si>
  <si>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</si>
  <si>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</si>
  <si>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</si>
  <si>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</si>
  <si>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</si>
  <si>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</si>
  <si>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</si>
  <si>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</si>
  <si>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</si>
  <si>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</si>
  <si>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</si>
  <si>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</si>
  <si>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</si>
  <si>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</si>
  <si>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</si>
  <si>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</si>
  <si>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</si>
  <si>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</si>
  <si>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</si>
  <si>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</si>
  <si>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</si>
  <si>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</si>
  <si>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</si>
  <si>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</si>
  <si>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</si>
  <si>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</si>
  <si>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</si>
  <si>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</si>
  <si>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</si>
  <si>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</si>
  <si>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</si>
  <si>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</si>
  <si>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</si>
  <si>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</si>
  <si>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</si>
  <si>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</si>
  <si>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</si>
  <si>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</si>
  <si>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</si>
  <si>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</si>
  <si>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</si>
  <si>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</si>
  <si>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</si>
  <si>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</si>
  <si>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</si>
  <si>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</si>
  <si>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</si>
  <si>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</si>
  <si>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</si>
  <si>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</si>
  <si>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</si>
  <si>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</si>
  <si>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</si>
  <si>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</si>
  <si>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</si>
  <si>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</si>
  <si>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</si>
  <si>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</si>
  <si>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</si>
  <si>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</si>
  <si>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</si>
  <si>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</si>
  <si>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</si>
  <si>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</si>
  <si>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</si>
  <si>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</si>
  <si>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</si>
  <si>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</si>
  <si>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</si>
  <si>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</si>
  <si>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</si>
  <si>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</si>
  <si>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</si>
  <si>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</si>
  <si>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</si>
  <si>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</si>
  <si>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</si>
  <si>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</si>
  <si>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</si>
  <si>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</si>
  <si>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</si>
  <si>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</si>
  <si>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</si>
  <si>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</si>
  <si>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</si>
  <si>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</si>
  <si>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</si>
  <si>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</si>
  <si>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</si>
  <si>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</si>
  <si>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</si>
  <si>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</si>
  <si>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</si>
  <si>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</si>
  <si>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</si>
  <si>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</si>
  <si>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</si>
  <si>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</si>
  <si>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</si>
  <si>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</si>
  <si>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</si>
  <si>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</si>
  <si>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</si>
  <si>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</si>
  <si>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</si>
  <si>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</si>
  <si>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</si>
  <si>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</si>
  <si>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</si>
  <si>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</si>
  <si>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</si>
  <si>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</si>
  <si>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</si>
  <si>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</si>
  <si>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</si>
  <si>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</si>
  <si>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</si>
  <si>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</si>
  <si>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</si>
  <si>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</si>
  <si>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</si>
  <si>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</si>
  <si>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</si>
  <si>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</si>
  <si>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</si>
  <si>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</si>
  <si>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</si>
  <si>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</si>
  <si>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</si>
  <si>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</si>
  <si>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</si>
  <si>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</si>
  <si>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</si>
  <si>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</si>
  <si>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</si>
  <si>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</si>
  <si>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</si>
  <si>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</si>
  <si>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</si>
  <si>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</si>
  <si>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</si>
  <si>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</si>
  <si>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</si>
  <si>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</si>
  <si>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</si>
  <si>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</si>
  <si>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</si>
  <si>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</si>
  <si>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</si>
  <si>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</si>
  <si>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</si>
  <si>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</si>
  <si>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</si>
  <si>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</si>
  <si>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</si>
  <si>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</si>
  <si>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</si>
  <si>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</si>
  <si>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</si>
  <si>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</si>
  <si>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</si>
  <si>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</si>
  <si>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</si>
  <si>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</si>
  <si>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</si>
  <si>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</si>
  <si>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</si>
  <si>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</si>
  <si>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</si>
  <si>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</si>
  <si>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</si>
  <si>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</si>
  <si>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</si>
  <si>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</si>
  <si>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</si>
  <si>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</si>
  <si>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</si>
  <si>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</si>
  <si>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</si>
  <si>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</si>
  <si>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</si>
  <si>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</si>
  <si>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</si>
  <si>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</si>
  <si>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</si>
  <si>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</si>
  <si>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</si>
  <si>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</si>
  <si>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</si>
  <si>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</si>
  <si>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</si>
  <si>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</si>
  <si>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</si>
  <si>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</si>
  <si>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</si>
  <si>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</si>
  <si>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</si>
  <si>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</si>
  <si>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</si>
  <si>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</si>
  <si>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</si>
  <si>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</si>
  <si>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</si>
  <si>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</si>
  <si>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</si>
  <si>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</si>
  <si>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</si>
  <si>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</si>
  <si>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</si>
  <si>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</si>
  <si>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</si>
  <si>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</si>
  <si>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</si>
  <si>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</si>
  <si>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</si>
  <si>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</si>
  <si>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</si>
  <si>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</si>
  <si>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</si>
  <si>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</si>
  <si>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</si>
  <si>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</si>
  <si>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</si>
  <si>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</si>
  <si>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</si>
  <si>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</si>
  <si>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</si>
  <si>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</si>
  <si>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</si>
  <si>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</si>
  <si>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</si>
  <si>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</si>
  <si>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</si>
  <si>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</si>
  <si>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</si>
  <si>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</si>
  <si>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</si>
  <si>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</si>
  <si>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</si>
  <si>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</si>
  <si>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</si>
  <si>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</si>
  <si>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</si>
  <si>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</si>
  <si>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</si>
  <si>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</si>
  <si>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</si>
  <si>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</si>
  <si>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</si>
  <si>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</si>
  <si>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</si>
  <si>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</si>
  <si>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</si>
  <si>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</si>
  <si>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</si>
  <si>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</si>
  <si>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</si>
  <si>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</si>
  <si>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</si>
  <si>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</si>
  <si>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</si>
  <si>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</si>
  <si>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</si>
  <si>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</si>
  <si>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</si>
  <si>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</si>
  <si>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</si>
  <si>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</si>
  <si>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</si>
  <si>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</si>
  <si>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</si>
  <si>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</si>
  <si>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</si>
  <si>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</si>
  <si>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</si>
  <si>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</si>
  <si>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</si>
  <si>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</si>
  <si>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</si>
  <si>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</si>
  <si>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</si>
  <si>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</si>
  <si>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</si>
  <si>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</si>
  <si>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</si>
  <si>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</si>
  <si>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</si>
  <si>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</si>
  <si>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</si>
  <si>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</si>
  <si>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</si>
  <si>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</si>
  <si>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</si>
  <si>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</si>
  <si>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</si>
  <si>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</si>
  <si>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</si>
  <si>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</si>
  <si>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</si>
  <si>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</si>
  <si>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</si>
  <si>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</si>
  <si>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</si>
  <si>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</si>
  <si>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</si>
  <si>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</si>
  <si>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</si>
  <si>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</si>
  <si>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</si>
  <si>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</si>
  <si>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</si>
  <si>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</si>
  <si>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</si>
  <si>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</si>
  <si>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</si>
  <si>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</si>
  <si>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</si>
  <si>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</si>
  <si>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</si>
  <si>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</si>
  <si>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</si>
  <si>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</si>
  <si>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</si>
  <si>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</si>
  <si>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</si>
  <si>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</si>
  <si>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</si>
  <si>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</si>
  <si>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</si>
  <si>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</si>
  <si>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</si>
  <si>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</si>
  <si>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</si>
  <si>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</si>
  <si>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</si>
  <si>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</si>
  <si>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</si>
  <si>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</si>
  <si>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</si>
  <si>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</si>
  <si>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</si>
  <si>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</si>
  <si>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</si>
  <si>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</si>
  <si>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</si>
  <si>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</si>
  <si>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</si>
  <si>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</si>
  <si>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</si>
  <si>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</si>
  <si>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</si>
  <si>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</si>
  <si>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</si>
  <si>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</si>
  <si>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</si>
  <si>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</si>
  <si>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</si>
  <si>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</si>
  <si>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</si>
  <si>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</si>
  <si>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</si>
  <si>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</si>
  <si>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</si>
  <si>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</si>
  <si>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</si>
  <si>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</si>
  <si>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</si>
  <si>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</si>
  <si>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</si>
  <si>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</si>
  <si>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</si>
  <si>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</si>
  <si>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</si>
  <si>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</si>
  <si>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</si>
  <si>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</si>
  <si>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</si>
  <si>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</si>
  <si>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</si>
  <si>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</si>
  <si>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</si>
  <si>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</si>
  <si>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</si>
  <si>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</si>
  <si>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</si>
  <si>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</si>
  <si>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</si>
  <si>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</si>
  <si>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</si>
  <si>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</si>
  <si>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</si>
  <si>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</si>
  <si>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</si>
  <si>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</si>
  <si>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</si>
  <si>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</si>
  <si>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</si>
  <si>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</si>
  <si>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</si>
  <si>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</si>
  <si>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</si>
  <si>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</si>
  <si>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</si>
  <si>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</si>
  <si>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</si>
  <si>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</si>
  <si>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</si>
  <si>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</si>
  <si>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</si>
  <si>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</si>
  <si>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</si>
  <si>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</si>
  <si>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</si>
  <si>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</si>
  <si>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</si>
  <si>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</si>
  <si>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</si>
  <si>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</si>
  <si>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</si>
  <si>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</si>
  <si>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</si>
  <si>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</si>
  <si>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</si>
  <si>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</si>
  <si>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</si>
  <si>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</si>
  <si>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</si>
  <si>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</si>
  <si>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</si>
  <si>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</si>
  <si>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</si>
  <si>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</si>
  <si>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</si>
  <si>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</si>
  <si>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</si>
  <si>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</si>
  <si>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</si>
  <si>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</si>
  <si>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</si>
  <si>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</si>
  <si>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</si>
  <si>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</si>
  <si>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</si>
  <si>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</si>
  <si>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</si>
  <si>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</si>
  <si>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</si>
  <si>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</si>
  <si>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</si>
  <si>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</si>
  <si>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</si>
  <si>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</si>
  <si>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</si>
  <si>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</si>
  <si>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</si>
  <si>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</si>
  <si>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</si>
  <si>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</si>
  <si>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</si>
  <si>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</si>
  <si>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</si>
  <si>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</si>
  <si>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</si>
  <si>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</si>
  <si>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</si>
  <si>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</si>
  <si>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</si>
  <si>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</si>
  <si>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</si>
  <si>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</si>
  <si>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</si>
  <si>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</si>
  <si>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</si>
  <si>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</si>
  <si>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</si>
  <si>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</si>
  <si>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</si>
  <si>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</si>
  <si>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</si>
  <si>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</si>
  <si>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</si>
  <si>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</si>
  <si>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</si>
  <si>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</si>
  <si>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</si>
  <si>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</si>
  <si>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</si>
  <si>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</si>
  <si>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</si>
  <si>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</si>
  <si>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</si>
  <si>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</si>
  <si>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</si>
  <si>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</si>
  <si>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</si>
  <si>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</si>
  <si>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</si>
  <si>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</si>
  <si>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</si>
  <si>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</si>
  <si>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</si>
  <si>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</si>
  <si>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</si>
  <si>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</si>
  <si>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</si>
  <si>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</si>
  <si>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</si>
  <si>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</si>
  <si>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</si>
  <si>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</si>
  <si>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</si>
  <si>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</si>
  <si>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</si>
  <si>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</si>
  <si>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</si>
  <si>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</si>
  <si>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</si>
  <si>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</si>
  <si>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</si>
  <si>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</si>
  <si>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</si>
  <si>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</si>
  <si>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</si>
  <si>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</si>
  <si>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</si>
  <si>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</si>
  <si>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</si>
  <si>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</si>
  <si>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</si>
  <si>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</si>
  <si>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</si>
  <si>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</si>
  <si>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</si>
  <si>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</si>
  <si>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</si>
  <si>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</si>
  <si>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</si>
  <si>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</si>
  <si>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</si>
  <si>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</si>
  <si>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</si>
  <si>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</si>
  <si>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</si>
  <si>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</si>
  <si>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</si>
  <si>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</si>
  <si>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</si>
  <si>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</si>
  <si>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</si>
  <si>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</si>
  <si>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</si>
  <si>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</si>
  <si>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</si>
  <si>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</si>
  <si>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</si>
  <si>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</si>
  <si>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</si>
  <si>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</si>
  <si>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</si>
  <si>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</si>
  <si>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</si>
  <si>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</si>
  <si>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</si>
  <si>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</si>
  <si>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</si>
  <si>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</si>
  <si>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</si>
  <si>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</si>
  <si>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</si>
  <si>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</si>
  <si>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</si>
  <si>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</si>
  <si>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</si>
  <si>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</si>
  <si>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</si>
  <si>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</si>
  <si>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</si>
  <si>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</si>
  <si>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</si>
  <si>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</si>
  <si>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</si>
  <si>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</si>
  <si>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</si>
  <si>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</si>
  <si>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</si>
  <si>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</si>
  <si>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</si>
  <si>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</si>
  <si>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</si>
  <si>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</si>
  <si>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</si>
  <si>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</si>
  <si>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</si>
  <si>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</si>
  <si>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</si>
  <si>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</si>
  <si>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</si>
  <si>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</si>
  <si>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</si>
  <si>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</si>
  <si>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</si>
  <si>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</si>
  <si>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</si>
  <si>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</si>
  <si>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</si>
  <si>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</si>
  <si>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</si>
  <si>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</si>
  <si>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</si>
  <si>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</si>
  <si>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</si>
  <si>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</si>
  <si>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</si>
  <si>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</si>
  <si>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</si>
  <si>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</si>
  <si>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</si>
  <si>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</si>
  <si>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</si>
  <si>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</si>
  <si>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</si>
  <si>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</si>
  <si>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</si>
  <si>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</si>
  <si>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</si>
  <si>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</si>
  <si>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</si>
  <si>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</si>
  <si>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</si>
  <si>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</si>
  <si>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</si>
  <si>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</si>
  <si>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</si>
  <si>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</si>
  <si>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</si>
  <si>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</si>
  <si>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</si>
  <si>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</si>
  <si>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</si>
  <si>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</si>
  <si>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</si>
  <si>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</si>
  <si>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</si>
  <si>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</si>
  <si>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</si>
  <si>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</si>
  <si>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</si>
  <si>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</si>
  <si>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</si>
  <si>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</si>
  <si>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</si>
  <si>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</si>
  <si>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</si>
  <si>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</si>
  <si>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</si>
  <si>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</si>
  <si>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</si>
  <si>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</si>
  <si>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</si>
  <si>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</si>
  <si>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</si>
  <si>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</si>
  <si>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</si>
  <si>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</si>
  <si>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</si>
  <si>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</si>
  <si>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</si>
  <si>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</si>
  <si>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</si>
  <si>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</si>
  <si>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</si>
  <si>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</si>
  <si>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</si>
  <si>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</si>
  <si>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</si>
  <si>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</si>
  <si>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</si>
  <si>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</si>
  <si>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</si>
  <si>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</si>
  <si>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</si>
  <si>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</si>
  <si>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</si>
  <si>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</si>
  <si>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</si>
  <si>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</si>
  <si>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</si>
  <si>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</si>
  <si>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</si>
  <si>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</si>
  <si>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</si>
  <si>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</si>
  <si>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</si>
  <si>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</si>
  <si>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</si>
  <si>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</si>
  <si>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</si>
  <si>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</si>
  <si>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</si>
  <si>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</si>
  <si>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</si>
  <si>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</si>
  <si>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</si>
  <si>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</si>
  <si>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</si>
  <si>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</si>
  <si>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</si>
  <si>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</si>
  <si>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</si>
  <si>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</si>
  <si>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</si>
  <si>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</si>
  <si>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</si>
  <si>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</si>
  <si>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</si>
  <si>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</si>
  <si>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</si>
  <si>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</si>
  <si>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</si>
  <si>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</si>
  <si>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</si>
  <si>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</si>
  <si>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</si>
  <si>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</si>
  <si>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</si>
  <si>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</si>
  <si>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</si>
  <si>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</si>
  <si>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</si>
  <si>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</si>
  <si>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</si>
  <si>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</si>
  <si>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</si>
  <si>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</si>
  <si>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</si>
  <si>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</si>
  <si>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</si>
  <si>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</si>
  <si>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</si>
  <si>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</si>
  <si>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</si>
  <si>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</si>
  <si>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</si>
  <si>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</si>
  <si>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</si>
  <si>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</si>
  <si>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</si>
  <si>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</si>
  <si>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</si>
  <si>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</si>
  <si>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</si>
  <si>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</si>
  <si>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</si>
  <si>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</si>
  <si>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</si>
  <si>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</si>
  <si>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</si>
  <si>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</si>
  <si>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</si>
  <si>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</si>
  <si>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</si>
  <si>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</si>
  <si>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</si>
  <si>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</si>
  <si>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</si>
  <si>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</si>
  <si>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</si>
  <si>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</si>
  <si>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</si>
  <si>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</si>
  <si>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</si>
  <si>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</si>
  <si>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</si>
  <si>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</si>
  <si>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</si>
  <si>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</si>
  <si>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</si>
  <si>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</si>
  <si>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</si>
  <si>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</si>
  <si>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</si>
  <si>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</si>
  <si>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</si>
  <si>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</si>
  <si>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</si>
  <si>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</si>
  <si>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</si>
  <si>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</si>
  <si>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</si>
  <si>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</si>
  <si>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</si>
  <si>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</si>
  <si>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</si>
  <si>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</si>
  <si>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</si>
  <si>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</si>
  <si>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</si>
  <si>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</si>
  <si>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</si>
  <si>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</si>
  <si>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</si>
  <si>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</si>
  <si>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</si>
  <si>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</si>
  <si>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</si>
  <si>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</si>
  <si>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</si>
  <si>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</si>
  <si>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</si>
  <si>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</si>
  <si>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</si>
  <si>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</si>
  <si>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</si>
  <si>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</si>
  <si>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</si>
  <si>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</si>
  <si>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</si>
  <si>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</si>
  <si>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</si>
  <si>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</si>
  <si>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</si>
  <si>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</si>
  <si>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</si>
  <si>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</si>
  <si>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</si>
  <si>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</si>
  <si>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</si>
  <si>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</si>
  <si>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</si>
  <si>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</si>
  <si>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</si>
  <si>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</si>
  <si>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</si>
  <si>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</si>
  <si>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</si>
  <si>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</si>
  <si>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</si>
  <si>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</si>
  <si>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</si>
  <si>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</si>
  <si>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</si>
  <si>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</si>
  <si>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</si>
  <si>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</si>
  <si>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</si>
  <si>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</si>
  <si>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</si>
  <si>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</si>
  <si>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</si>
  <si>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</si>
  <si>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</si>
  <si>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</si>
  <si>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</si>
  <si>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</si>
  <si>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</si>
  <si>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</si>
  <si>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</si>
  <si>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</si>
  <si>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</si>
  <si>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</si>
  <si>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</si>
  <si>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</si>
  <si>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</si>
  <si>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</si>
  <si>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</si>
  <si>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</si>
  <si>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</si>
  <si>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</si>
  <si>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</si>
  <si>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</si>
  <si>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</si>
  <si>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</si>
  <si>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</si>
  <si>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</si>
  <si>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</si>
  <si>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</si>
  <si>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</si>
  <si>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</si>
  <si>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</si>
  <si>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</si>
  <si>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</si>
  <si>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</si>
  <si>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</si>
  <si>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</si>
  <si>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</si>
  <si>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</si>
  <si>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</si>
  <si>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</si>
  <si>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</si>
  <si>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</si>
  <si>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</si>
  <si>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</si>
  <si>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</si>
  <si>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</si>
  <si>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</si>
  <si>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</si>
  <si>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</si>
  <si>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</si>
  <si>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</si>
  <si>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</si>
  <si>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</si>
  <si>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</si>
  <si>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</si>
  <si>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</si>
  <si>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</si>
  <si>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</si>
  <si>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</si>
  <si>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</si>
  <si>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</si>
  <si>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</si>
  <si>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</si>
  <si>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</si>
  <si>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</si>
  <si>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</si>
  <si>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</si>
  <si>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</si>
  <si>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</si>
  <si>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</si>
  <si>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</si>
  <si>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</si>
  <si>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</si>
  <si>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</si>
  <si>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</si>
  <si>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</si>
  <si>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</si>
  <si>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</si>
  <si>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</si>
  <si>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</si>
  <si>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</si>
  <si>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</si>
  <si>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</si>
  <si>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</si>
  <si>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</si>
  <si>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</si>
  <si>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</si>
  <si>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</si>
  <si>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</si>
  <si>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</si>
  <si>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</si>
  <si>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</si>
  <si>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</si>
  <si>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</si>
  <si>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</si>
  <si>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</si>
  <si>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</si>
  <si>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</si>
  <si>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</si>
  <si>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</si>
  <si>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</si>
  <si>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</si>
  <si>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</si>
  <si>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</si>
  <si>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</si>
  <si>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</si>
  <si>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</si>
  <si>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</si>
  <si>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</si>
  <si>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</si>
  <si>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</si>
  <si>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</si>
  <si>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</si>
  <si>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</si>
  <si>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</si>
  <si>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</si>
  <si>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</si>
  <si>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</si>
  <si>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</si>
  <si>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</si>
  <si>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</si>
  <si>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</si>
  <si>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</si>
  <si>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</si>
  <si>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</si>
  <si>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</si>
  <si>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</si>
  <si>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</si>
  <si>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</si>
  <si>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</si>
  <si>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</si>
  <si>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</si>
  <si>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</si>
  <si>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</si>
  <si>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</si>
  <si>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</si>
  <si>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</si>
  <si>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</si>
  <si>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</si>
  <si>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</si>
  <si>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</si>
  <si>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</si>
  <si>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</si>
  <si>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</si>
  <si>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</si>
  <si>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</si>
  <si>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</si>
  <si>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</si>
  <si>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</si>
  <si>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</si>
  <si>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</si>
  <si>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</si>
  <si>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</si>
  <si>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</si>
  <si>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</si>
  <si>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</si>
  <si>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</si>
  <si>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</si>
  <si>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</si>
  <si>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</si>
  <si>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</si>
  <si>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</si>
  <si>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</si>
  <si>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</si>
  <si>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</si>
  <si>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</si>
  <si>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</si>
  <si>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</si>
  <si>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</si>
  <si>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</si>
  <si>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</si>
  <si>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</si>
  <si>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</si>
  <si>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</si>
  <si>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</si>
  <si>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</si>
  <si>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</si>
  <si>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</si>
  <si>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</si>
  <si>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</si>
  <si>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</si>
  <si>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</si>
  <si>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</si>
  <si>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</si>
  <si>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</si>
  <si>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</si>
  <si>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</si>
  <si>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</si>
  <si>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</si>
  <si>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</si>
  <si>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</si>
  <si>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</si>
  <si>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</si>
  <si>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</si>
  <si>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</si>
  <si>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</si>
  <si>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</si>
  <si>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</si>
  <si>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</si>
  <si>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</si>
  <si>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</si>
  <si>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</si>
  <si>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</si>
  <si>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</si>
  <si>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</si>
  <si>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</si>
  <si>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</si>
  <si>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</si>
  <si>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</si>
  <si>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</si>
  <si>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</si>
  <si>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</si>
  <si>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</si>
  <si>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</si>
  <si>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</si>
  <si>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</si>
  <si>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</si>
  <si>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</si>
  <si>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</si>
  <si>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</si>
  <si>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</si>
  <si>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</si>
  <si>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</si>
  <si>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</si>
  <si>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</si>
  <si>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</si>
  <si>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</si>
  <si>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</si>
  <si>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</si>
  <si>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</si>
  <si>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</si>
  <si>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</si>
  <si>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</si>
  <si>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</si>
  <si>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</si>
  <si>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</si>
  <si>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</si>
  <si>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</si>
  <si>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</si>
  <si>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</si>
  <si>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</si>
  <si>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</si>
  <si>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</si>
  <si>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</si>
  <si>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</si>
  <si>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</si>
  <si>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</si>
  <si>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</si>
  <si>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</si>
  <si>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</si>
  <si>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</si>
  <si>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</si>
  <si>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</si>
  <si>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</si>
  <si>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</si>
  <si>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</si>
  <si>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</si>
  <si>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</si>
  <si>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</si>
  <si>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</si>
  <si>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</si>
  <si>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</si>
  <si>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</si>
  <si>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</si>
  <si>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</si>
  <si>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</si>
  <si>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</si>
  <si>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</si>
  <si>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</si>
  <si>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</si>
  <si>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</si>
  <si>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</si>
  <si>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</si>
  <si>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</si>
  <si>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</si>
  <si>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</si>
  <si>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</si>
  <si>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</si>
  <si>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</si>
  <si>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</si>
  <si>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</si>
  <si>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</si>
  <si>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</si>
  <si>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</si>
  <si>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</si>
  <si>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</si>
  <si>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</si>
  <si>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</si>
  <si>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</si>
  <si>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</si>
  <si>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</si>
  <si>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</si>
  <si>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</si>
  <si>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</si>
  <si>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</si>
  <si>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</si>
  <si>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</si>
  <si>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</si>
  <si>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</si>
  <si>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</si>
  <si>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</si>
  <si>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</si>
  <si>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</si>
  <si>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</si>
  <si>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</si>
  <si>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</si>
  <si>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</si>
  <si>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</si>
  <si>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</si>
  <si>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</si>
  <si>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</si>
  <si>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</si>
  <si>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</si>
  <si>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</si>
  <si>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</si>
  <si>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</si>
  <si>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</si>
  <si>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</si>
  <si>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</si>
  <si>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</si>
  <si>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</si>
  <si>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</si>
  <si>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</si>
  <si>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</si>
  <si>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</si>
  <si>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</si>
  <si>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</si>
  <si>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</si>
  <si>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</si>
  <si>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</si>
  <si>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</si>
  <si>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</si>
  <si>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</si>
  <si>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</si>
  <si>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</si>
  <si>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</si>
  <si>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</si>
  <si>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</si>
  <si>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</si>
  <si>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</si>
  <si>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</si>
  <si>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</si>
  <si>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</si>
  <si>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</si>
  <si>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</si>
  <si>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</si>
  <si>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</si>
  <si>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</si>
  <si>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</si>
  <si>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</si>
  <si>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</si>
  <si>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</si>
  <si>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</si>
  <si>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</si>
  <si>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</si>
  <si>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</si>
  <si>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</si>
  <si>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</si>
  <si>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</si>
  <si>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</si>
  <si>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</si>
  <si>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</si>
  <si>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</si>
  <si>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</si>
  <si>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</si>
  <si>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</si>
  <si>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</si>
  <si>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</si>
  <si>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</si>
  <si>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</si>
  <si>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</si>
  <si>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</si>
  <si>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</si>
  <si>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</si>
  <si>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</si>
  <si>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</si>
  <si>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</si>
  <si>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</si>
  <si>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</si>
  <si>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</si>
  <si>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</si>
  <si>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</si>
  <si>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</si>
  <si>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</si>
  <si>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</si>
  <si>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</si>
  <si>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</si>
  <si>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</si>
  <si>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</si>
  <si>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</si>
  <si>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</si>
  <si>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</si>
  <si>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</si>
  <si>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</si>
  <si>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</si>
  <si>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</si>
  <si>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</si>
  <si>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</si>
  <si>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</si>
  <si>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</si>
  <si>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</si>
  <si>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</si>
  <si>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</si>
  <si>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</si>
  <si>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</si>
  <si>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</si>
  <si>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</si>
  <si>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</si>
  <si>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</si>
  <si>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</si>
  <si>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</si>
  <si>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</si>
  <si>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</si>
  <si>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</si>
  <si>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</si>
  <si>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</si>
  <si>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</si>
  <si>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</si>
  <si>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</si>
  <si>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</si>
  <si>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</si>
  <si>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</si>
  <si>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</si>
  <si>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</si>
  <si>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</si>
  <si>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</si>
  <si>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</si>
  <si>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</si>
  <si>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</si>
  <si>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</si>
  <si>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</si>
  <si>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</si>
  <si>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</si>
  <si>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</si>
  <si>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</si>
  <si>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</si>
  <si>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</si>
  <si>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</si>
  <si>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</si>
  <si>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</si>
  <si>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</si>
  <si>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</si>
  <si>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</si>
  <si>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</si>
  <si>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</si>
  <si>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</si>
  <si>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</si>
  <si>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</si>
  <si>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</si>
  <si>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</si>
  <si>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</si>
  <si>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</si>
  <si>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</si>
  <si>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</si>
  <si>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</si>
  <si>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</si>
  <si>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</si>
  <si>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</si>
  <si>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</si>
  <si>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</si>
  <si>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</si>
  <si>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</si>
  <si>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</si>
  <si>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</si>
  <si>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</si>
  <si>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</si>
  <si>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</si>
  <si>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</si>
  <si>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</si>
  <si>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</si>
  <si>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</si>
  <si>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</si>
  <si>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</si>
  <si>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</si>
  <si>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</si>
  <si>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</si>
  <si>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</si>
  <si>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</si>
  <si>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</si>
  <si>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</si>
  <si>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</si>
  <si>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</si>
  <si>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</si>
  <si>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</si>
  <si>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</si>
  <si>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</si>
  <si>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</si>
  <si>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</si>
  <si>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</si>
  <si>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</si>
  <si>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</si>
  <si>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</si>
  <si>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</si>
  <si>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</si>
  <si>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</si>
  <si>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</si>
  <si>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</si>
  <si>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</si>
  <si>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</si>
  <si>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</si>
  <si>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</si>
  <si>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</si>
  <si>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</si>
  <si>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</si>
  <si>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</si>
  <si>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</si>
  <si>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</si>
  <si>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</si>
  <si>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</si>
  <si>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</si>
  <si>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</si>
  <si>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</si>
  <si>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</si>
  <si>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</si>
  <si>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</si>
  <si>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</si>
  <si>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</si>
  <si>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</si>
  <si>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</si>
  <si>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</si>
  <si>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</si>
  <si>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</si>
  <si>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</si>
  <si>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</si>
  <si>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</si>
  <si>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</si>
  <si>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</si>
  <si>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</si>
  <si>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</si>
  <si>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</si>
  <si>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</si>
  <si>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</si>
  <si>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</si>
  <si>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</si>
  <si>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</si>
  <si>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</si>
  <si>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</si>
  <si>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</si>
  <si>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</si>
  <si>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</si>
  <si>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</si>
  <si>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</si>
  <si>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</si>
  <si>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</si>
  <si>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</si>
  <si>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</si>
  <si>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</si>
  <si>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</si>
  <si>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</si>
  <si>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</si>
  <si>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</si>
  <si>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</si>
  <si>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</si>
  <si>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</si>
  <si>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</si>
  <si>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</si>
  <si>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</si>
  <si>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</si>
  <si>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</si>
  <si>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</si>
  <si>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</si>
  <si>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</si>
  <si>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</si>
  <si>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</si>
  <si>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</si>
  <si>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</si>
  <si>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</si>
  <si>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</si>
  <si>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</si>
  <si>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</si>
  <si>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</si>
  <si>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</si>
  <si>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</si>
  <si>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</si>
  <si>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</si>
  <si>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</si>
  <si>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</si>
  <si>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</si>
  <si>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</si>
  <si>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</si>
  <si>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</si>
  <si>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</si>
  <si>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</si>
  <si>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</si>
  <si>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</si>
  <si>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</si>
  <si>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</si>
  <si>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</si>
  <si>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</si>
  <si>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</si>
  <si>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</si>
  <si>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</si>
  <si>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</si>
  <si>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</si>
  <si>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</si>
  <si>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</si>
  <si>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</si>
  <si>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</si>
  <si>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</si>
  <si>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</si>
  <si>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</si>
  <si>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</si>
  <si>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</si>
  <si>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</si>
  <si>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</si>
  <si>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</si>
  <si>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</si>
  <si>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</si>
  <si>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</si>
  <si>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</si>
  <si>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</si>
  <si>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</si>
  <si>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</si>
  <si>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</si>
  <si>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</si>
  <si>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</si>
  <si>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</si>
  <si>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</si>
  <si>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</si>
  <si>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</si>
  <si>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</si>
  <si>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</si>
  <si>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</si>
  <si>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</si>
  <si>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</si>
  <si>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</si>
  <si>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</si>
  <si>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</si>
  <si>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</si>
  <si>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</si>
  <si>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</si>
  <si>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</si>
  <si>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</si>
  <si>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</si>
  <si>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</si>
  <si>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</si>
  <si>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</si>
  <si>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</si>
  <si>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</si>
  <si>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</si>
  <si>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</si>
  <si>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</si>
  <si>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</si>
  <si>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</si>
  <si>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</si>
  <si>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</si>
  <si>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</si>
  <si>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</si>
  <si>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</si>
  <si>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</si>
  <si>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</si>
  <si>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</si>
  <si>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</si>
  <si>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</si>
  <si>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</si>
  <si>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</si>
  <si>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</si>
  <si>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</si>
  <si>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</si>
  <si>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</si>
  <si>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</si>
  <si>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</si>
  <si>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</si>
  <si>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</si>
  <si>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</si>
  <si>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</si>
  <si>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</si>
  <si>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</si>
  <si>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</si>
  <si>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</si>
  <si>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</si>
  <si>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</si>
  <si>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</si>
  <si>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</si>
  <si>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</si>
  <si>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</si>
  <si>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</si>
  <si>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</si>
  <si>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</si>
  <si>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</si>
  <si>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</si>
  <si>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</si>
  <si>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</si>
  <si>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</si>
  <si>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</si>
  <si>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</si>
  <si>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</si>
  <si>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</si>
  <si>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</si>
  <si>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</si>
  <si>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</si>
  <si>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</si>
  <si>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</si>
  <si>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</si>
  <si>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</si>
  <si>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</si>
  <si>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</si>
  <si>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</si>
  <si>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</si>
  <si>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</si>
  <si>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</si>
  <si>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</si>
  <si>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</si>
  <si>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</si>
  <si>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</si>
  <si>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</si>
  <si>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</si>
  <si>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</si>
  <si>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</si>
  <si>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</si>
  <si>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</si>
  <si>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</si>
  <si>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</si>
  <si>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</si>
  <si>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</si>
  <si>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</si>
  <si>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</si>
  <si>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</si>
  <si>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</si>
  <si>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</si>
  <si>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</si>
  <si>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</si>
  <si>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</si>
  <si>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</si>
  <si>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</si>
  <si>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</si>
  <si>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</si>
  <si>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</si>
  <si>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</si>
  <si>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</si>
  <si>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</si>
  <si>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</si>
  <si>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</si>
  <si>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</si>
  <si>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</si>
  <si>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</si>
  <si>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</si>
  <si>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</si>
  <si>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</si>
  <si>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</si>
  <si>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</si>
  <si>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</si>
  <si>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</si>
  <si>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</si>
  <si>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</si>
  <si>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</si>
  <si>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</si>
  <si>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</si>
  <si>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</si>
  <si>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</si>
  <si>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</si>
  <si>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</si>
  <si>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</si>
  <si>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</si>
  <si>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</si>
  <si>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</si>
  <si>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</si>
  <si>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</si>
  <si>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</si>
  <si>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</si>
  <si>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</si>
  <si>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</si>
  <si>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</si>
  <si>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</si>
  <si>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</si>
  <si>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</si>
  <si>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</si>
  <si>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</si>
  <si>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</si>
  <si>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</si>
  <si>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</si>
  <si>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</si>
  <si>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</si>
  <si>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</si>
  <si>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</si>
  <si>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</si>
  <si>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</si>
  <si>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</si>
  <si>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</si>
  <si>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</si>
  <si>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</si>
  <si>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</si>
  <si>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</si>
  <si>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</si>
  <si>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</si>
  <si>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</si>
  <si>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</si>
  <si>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</si>
  <si>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</si>
  <si>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</si>
  <si>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</si>
  <si>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</si>
  <si>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</si>
  <si>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</si>
  <si>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</si>
  <si>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</si>
  <si>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</si>
  <si>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</si>
  <si>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</si>
  <si>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</si>
  <si>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</si>
  <si>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</si>
  <si>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</si>
  <si>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</si>
  <si>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</si>
  <si>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</si>
  <si>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</si>
  <si>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</si>
  <si>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</si>
  <si>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</si>
  <si>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</si>
  <si>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</si>
  <si>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</si>
  <si>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</si>
  <si>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</si>
  <si>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</si>
  <si>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</si>
  <si>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</si>
  <si>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</si>
  <si>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</si>
  <si>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</si>
  <si>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</si>
  <si>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</si>
  <si>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</si>
  <si>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</si>
  <si>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</si>
  <si>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</si>
  <si>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</si>
  <si>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</si>
  <si>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</si>
  <si>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</si>
  <si>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</si>
  <si>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</si>
  <si>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</si>
  <si>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</si>
  <si>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</si>
  <si>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</si>
  <si>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</si>
  <si>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</si>
  <si>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</si>
  <si>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</si>
  <si>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</si>
  <si>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</si>
  <si>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</si>
  <si>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</si>
  <si>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</si>
  <si>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</si>
  <si>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</si>
  <si>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</si>
  <si>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</si>
  <si>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</si>
  <si>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</si>
  <si>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</si>
  <si>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</si>
  <si>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</si>
  <si>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</si>
  <si>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</si>
  <si>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</si>
  <si>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</si>
  <si>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</si>
  <si>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</si>
  <si>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</si>
  <si>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</si>
  <si>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</si>
  <si>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</si>
  <si>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</si>
  <si>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</si>
  <si>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</si>
  <si>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</si>
  <si>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</si>
  <si>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</si>
  <si>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</si>
  <si>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</si>
  <si>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</si>
  <si>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</si>
  <si>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</si>
  <si>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</si>
  <si>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</si>
  <si>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</si>
  <si>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</si>
  <si>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</si>
  <si>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</si>
  <si>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</si>
  <si>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</si>
  <si>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</si>
  <si>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</si>
  <si>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</si>
  <si>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</si>
  <si>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</si>
  <si>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</si>
  <si>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</si>
  <si>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</si>
  <si>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</si>
  <si>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</si>
  <si>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</si>
  <si>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</si>
  <si>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</si>
  <si>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</si>
  <si>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</si>
  <si>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</si>
  <si>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</si>
  <si>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</si>
  <si>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</si>
  <si>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</si>
  <si>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</si>
  <si>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</si>
  <si>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</si>
  <si>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</si>
  <si>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</si>
  <si>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</si>
  <si>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</si>
  <si>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</si>
  <si>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</si>
  <si>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</si>
  <si>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</si>
  <si>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</si>
  <si>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</si>
  <si>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</si>
  <si>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</si>
  <si>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</si>
  <si>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</si>
  <si>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</si>
  <si>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</si>
  <si>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</si>
  <si>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</si>
  <si>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</si>
  <si>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</si>
  <si>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</si>
  <si>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</si>
  <si>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</si>
  <si>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</si>
  <si>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</si>
  <si>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</si>
  <si>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</si>
  <si>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</si>
  <si>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</si>
  <si>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</si>
  <si>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</si>
  <si>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</si>
  <si>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</si>
  <si>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</si>
  <si>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</si>
  <si>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</si>
  <si>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</si>
  <si>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</si>
  <si>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</si>
  <si>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</si>
  <si>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</si>
  <si>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</si>
  <si>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</si>
  <si>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</si>
  <si>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</si>
  <si>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</si>
  <si>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</si>
  <si>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</si>
  <si>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</si>
  <si>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</si>
  <si>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</si>
  <si>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</si>
  <si>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</si>
  <si>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</si>
  <si>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</si>
  <si>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</si>
  <si>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</si>
  <si>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</si>
  <si>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</si>
  <si>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</si>
  <si>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</si>
  <si>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</si>
  <si>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</si>
  <si>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</si>
  <si>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</si>
  <si>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</si>
  <si>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</si>
  <si>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</si>
  <si>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</si>
  <si>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</si>
  <si>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</si>
  <si>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</si>
  <si>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</si>
  <si>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</si>
  <si>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</si>
  <si>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</si>
  <si>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</si>
  <si>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</si>
  <si>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</si>
  <si>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</si>
  <si>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</si>
  <si>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</si>
  <si>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</si>
  <si>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</si>
  <si>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</si>
  <si>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</si>
  <si>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</si>
  <si>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</si>
  <si>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</si>
  <si>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</si>
  <si>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</si>
  <si>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</si>
  <si>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</si>
  <si>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</si>
  <si>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</si>
  <si>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</si>
  <si>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</si>
  <si>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</si>
  <si>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</si>
  <si>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</si>
  <si>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</si>
  <si>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</si>
  <si>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</si>
  <si>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</si>
  <si>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</si>
  <si>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</si>
  <si>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</si>
  <si>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</si>
  <si>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</si>
  <si>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</si>
  <si>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</si>
  <si>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</si>
  <si>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</si>
  <si>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</si>
  <si>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</si>
  <si>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</si>
  <si>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</si>
  <si>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</si>
  <si>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</si>
  <si>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</si>
  <si>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</si>
  <si>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</si>
  <si>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</si>
  <si>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</si>
  <si>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</si>
  <si>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</si>
  <si>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</si>
  <si>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</si>
  <si>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</si>
  <si>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</si>
  <si>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</si>
  <si>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</si>
  <si>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</si>
  <si>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</si>
  <si>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</si>
  <si>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</si>
  <si>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</si>
  <si>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</si>
  <si>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</si>
  <si>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</si>
  <si>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</si>
  <si>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</si>
  <si>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</si>
  <si>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</si>
  <si>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</si>
  <si>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</si>
  <si>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</si>
  <si>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</si>
  <si>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</si>
  <si>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</si>
  <si>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</si>
  <si>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</si>
  <si>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</si>
  <si>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</si>
  <si>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</si>
  <si>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</si>
  <si>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</si>
  <si>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</si>
  <si>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</si>
  <si>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</si>
  <si>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</si>
  <si>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</si>
  <si>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</si>
  <si>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</si>
  <si>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</si>
  <si>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</si>
  <si>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</si>
  <si>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</si>
  <si>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</si>
  <si>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</si>
  <si>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</si>
  <si>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</si>
  <si>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</si>
  <si>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</si>
  <si>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</si>
  <si>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</si>
  <si>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</si>
  <si>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</si>
  <si>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</si>
  <si>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</si>
  <si>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</si>
  <si>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</si>
  <si>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</si>
  <si>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</si>
  <si>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</si>
  <si>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</si>
  <si>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</si>
  <si>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</si>
  <si>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</si>
  <si>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</si>
  <si>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</si>
  <si>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</si>
  <si>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</si>
  <si>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</si>
  <si>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</si>
  <si>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</si>
  <si>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</si>
  <si>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</si>
  <si>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</si>
  <si>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</si>
  <si>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</si>
  <si>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</si>
  <si>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</si>
  <si>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</si>
  <si>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</si>
  <si>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</si>
  <si>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</si>
  <si>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</si>
  <si>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</si>
  <si>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</si>
  <si>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</si>
  <si>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</si>
  <si>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</si>
  <si>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</si>
  <si>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</si>
  <si>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</si>
  <si>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</si>
  <si>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</si>
  <si>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</si>
  <si>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</si>
  <si>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</si>
  <si>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</si>
  <si>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</si>
  <si>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</si>
  <si>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</si>
  <si>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</si>
  <si>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</si>
  <si>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</si>
  <si>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</si>
  <si>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</si>
  <si>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</si>
  <si>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</si>
  <si>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</si>
  <si>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</si>
  <si>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</si>
  <si>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</si>
  <si>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</si>
  <si>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</si>
  <si>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</si>
  <si>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</si>
  <si>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</si>
  <si>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</si>
  <si>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</si>
  <si>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</si>
  <si>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</si>
  <si>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</si>
  <si>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</si>
  <si>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</si>
  <si>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</si>
  <si>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</si>
  <si>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</si>
  <si>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</si>
  <si>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</si>
  <si>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</si>
  <si>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</si>
  <si>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</si>
  <si>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</si>
  <si>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</si>
  <si>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</si>
  <si>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</si>
  <si>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</si>
  <si>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</si>
  <si>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</si>
  <si>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</si>
  <si>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</si>
  <si>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</si>
  <si>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</si>
  <si>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</si>
  <si>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</si>
  <si>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</si>
  <si>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</si>
  <si>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</si>
  <si>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</si>
  <si>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</si>
  <si>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</si>
  <si>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</si>
  <si>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</si>
  <si>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</si>
  <si>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</si>
  <si>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</si>
  <si>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</si>
  <si>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</si>
  <si>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</si>
  <si>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</si>
  <si>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</si>
  <si>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</si>
  <si>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</si>
  <si>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</si>
  <si>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</si>
  <si>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</si>
  <si>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</si>
  <si>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</si>
  <si>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</si>
  <si>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</si>
  <si>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</si>
  <si>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</si>
  <si>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</si>
  <si>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</si>
  <si>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</si>
  <si>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</si>
  <si>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</si>
  <si>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</si>
  <si>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</si>
  <si>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</si>
  <si>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</si>
  <si>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</si>
  <si>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</si>
  <si>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</si>
  <si>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</si>
  <si>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</si>
  <si>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</si>
  <si>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</si>
  <si>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</si>
  <si>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</si>
  <si>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</si>
  <si>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</si>
  <si>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</si>
  <si>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</si>
  <si>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</si>
  <si>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</si>
  <si>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</si>
  <si>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</si>
  <si>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</si>
  <si>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</si>
  <si>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</si>
  <si>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</si>
  <si>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</si>
  <si>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</si>
  <si>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</si>
  <si>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</si>
  <si>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</si>
  <si>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</si>
  <si>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</si>
  <si>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</si>
  <si>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</si>
  <si>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</si>
  <si>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</si>
  <si>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</si>
  <si>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</si>
  <si>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</si>
  <si>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</si>
  <si>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</si>
  <si>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</si>
  <si>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</si>
  <si>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</si>
  <si>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</si>
  <si>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</si>
  <si>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</si>
  <si>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</si>
  <si>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</si>
  <si>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</si>
  <si>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</si>
  <si>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</si>
  <si>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</si>
  <si>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</si>
  <si>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</si>
  <si>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</si>
  <si>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</si>
  <si>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</si>
  <si>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</si>
  <si>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</si>
  <si>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</si>
  <si>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</si>
  <si>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</si>
  <si>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</si>
  <si>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</si>
  <si>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</si>
  <si>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</si>
  <si>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</si>
  <si>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</si>
  <si>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</si>
  <si>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</si>
  <si>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</si>
  <si>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</si>
  <si>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</si>
  <si>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</si>
  <si>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</si>
  <si>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</si>
  <si>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</si>
  <si>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</si>
  <si>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</si>
  <si>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</si>
  <si>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</si>
  <si>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</si>
  <si>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</si>
  <si>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</si>
  <si>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</si>
  <si>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</si>
  <si>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</si>
  <si>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</si>
  <si>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</si>
  <si>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</si>
  <si>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</si>
  <si>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</si>
  <si>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</si>
  <si>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</si>
  <si>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</si>
  <si>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</si>
  <si>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</si>
  <si>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</si>
  <si>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</si>
  <si>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</si>
  <si>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</si>
  <si>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</si>
  <si>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</si>
  <si>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</si>
  <si>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</si>
  <si>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</si>
  <si>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</si>
  <si>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</si>
  <si>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</si>
  <si>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</si>
  <si>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</si>
  <si>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</si>
  <si>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</si>
  <si>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</si>
  <si>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</si>
  <si>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</si>
  <si>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</si>
  <si>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</si>
  <si>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</si>
  <si>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</si>
  <si>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</si>
  <si>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</si>
  <si>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</si>
  <si>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</si>
  <si>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</si>
  <si>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</si>
  <si>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</si>
  <si>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</si>
  <si>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</si>
  <si>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</si>
  <si>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</si>
  <si>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</si>
  <si>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</si>
  <si>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</si>
  <si>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</si>
  <si>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</si>
  <si>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</si>
  <si>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</si>
  <si>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</si>
  <si>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</si>
  <si>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</si>
  <si>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</si>
  <si>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</si>
  <si>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</si>
  <si>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</si>
  <si>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</si>
  <si>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</si>
  <si>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</si>
  <si>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</si>
  <si>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</si>
  <si>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</si>
  <si>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</si>
  <si>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</si>
  <si>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</si>
  <si>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</si>
  <si>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</si>
  <si>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</si>
  <si>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</si>
  <si>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</si>
  <si>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</si>
  <si>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</si>
  <si>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</si>
  <si>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</si>
  <si>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</si>
  <si>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</si>
  <si>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</si>
  <si>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</si>
  <si>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</si>
  <si>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</si>
  <si>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</si>
  <si>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</si>
  <si>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</si>
  <si>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</si>
  <si>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</si>
  <si>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</si>
  <si>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</si>
  <si>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</si>
  <si>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</si>
  <si>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</si>
  <si>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</si>
  <si>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</si>
  <si>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</si>
  <si>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</si>
  <si>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</si>
  <si>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</si>
  <si>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</si>
  <si>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</si>
  <si>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</si>
  <si>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</si>
  <si>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</si>
  <si>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</si>
  <si>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</si>
  <si>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</si>
  <si>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</si>
  <si>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</si>
  <si>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</si>
  <si>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</si>
  <si>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</si>
  <si>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</si>
  <si>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</si>
  <si>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</si>
  <si>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</si>
  <si>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</si>
  <si>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</si>
  <si>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</si>
  <si>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</si>
  <si>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</si>
  <si>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</si>
  <si>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</si>
  <si>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</si>
  <si>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</si>
  <si>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</si>
  <si>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</si>
  <si>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</si>
  <si>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</si>
  <si>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</si>
  <si>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</si>
  <si>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</si>
  <si>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</si>
  <si>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</si>
  <si>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</si>
  <si>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</si>
  <si>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</si>
  <si>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</si>
  <si>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</si>
  <si>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</si>
  <si>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</si>
  <si>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</si>
  <si>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</si>
  <si>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</si>
  <si>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</si>
  <si>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</si>
  <si>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</si>
  <si>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</si>
  <si>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</si>
  <si>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</si>
  <si>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</si>
  <si>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</si>
  <si>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</si>
  <si>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</si>
  <si>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</si>
  <si>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</si>
  <si>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</si>
  <si>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</si>
  <si>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</si>
  <si>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</si>
  <si>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</si>
  <si>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</si>
  <si>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</si>
  <si>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</si>
  <si>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</si>
  <si>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</si>
  <si>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</si>
  <si>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</si>
  <si>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</si>
  <si>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</si>
  <si>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</si>
  <si>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</si>
  <si>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</si>
  <si>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</si>
  <si>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</si>
  <si>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</si>
  <si>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</si>
  <si>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</si>
  <si>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</si>
  <si>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</si>
  <si>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</si>
  <si>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</si>
  <si>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</si>
  <si>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</si>
  <si>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</si>
  <si>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</si>
  <si>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</si>
  <si>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</si>
  <si>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</si>
  <si>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</si>
  <si>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</si>
  <si>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</si>
  <si>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</si>
  <si>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</si>
  <si>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</si>
  <si>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</si>
  <si>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</si>
  <si>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</si>
  <si>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</si>
  <si>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</si>
  <si>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</si>
  <si>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</si>
  <si>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</si>
  <si>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</si>
  <si>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</si>
  <si>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</si>
  <si>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</si>
  <si>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</si>
  <si>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</si>
  <si>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</si>
  <si>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</si>
  <si>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</si>
  <si>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</si>
  <si>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</si>
  <si>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</si>
  <si>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</si>
  <si>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</si>
  <si>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</si>
  <si>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</si>
  <si>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</si>
  <si>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</si>
  <si>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</si>
  <si>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</si>
  <si>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</si>
  <si>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</si>
  <si>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</si>
  <si>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</si>
  <si>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</si>
  <si>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</si>
  <si>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</si>
  <si>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</si>
  <si>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</si>
  <si>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</si>
  <si>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</si>
  <si>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</si>
  <si>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</si>
  <si>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</si>
  <si>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</si>
  <si>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</si>
  <si>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</si>
  <si>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</si>
  <si>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</si>
  <si>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</si>
  <si>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</si>
  <si>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</si>
  <si>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</si>
  <si>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</si>
  <si>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</si>
  <si>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</si>
  <si>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</si>
  <si>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</si>
  <si>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</si>
  <si>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</si>
  <si>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</si>
  <si>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</si>
  <si>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</si>
  <si>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</si>
  <si>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</si>
  <si>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</si>
  <si>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</si>
  <si>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</si>
  <si>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</si>
  <si>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</si>
  <si>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</si>
  <si>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</si>
  <si>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</si>
  <si>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</si>
  <si>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</si>
  <si>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</si>
  <si>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</si>
  <si>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</si>
  <si>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</si>
  <si>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</si>
  <si>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</si>
  <si>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</si>
  <si>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</si>
  <si>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</si>
  <si>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</si>
  <si>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</si>
  <si>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</si>
  <si>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</si>
  <si>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</si>
  <si>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</si>
  <si>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</si>
  <si>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</si>
  <si>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</si>
  <si>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</si>
  <si>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</si>
  <si>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</si>
  <si>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</si>
  <si>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</si>
  <si>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</si>
  <si>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</si>
  <si>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</si>
  <si>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</si>
  <si>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</si>
  <si>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</si>
  <si>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</si>
  <si>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</si>
  <si>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</si>
  <si>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</si>
  <si>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</si>
  <si>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</si>
  <si>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</si>
  <si>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</si>
  <si>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</si>
  <si>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</si>
  <si>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</si>
  <si>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</si>
  <si>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</si>
  <si>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</si>
  <si>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</si>
  <si>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</si>
  <si>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</si>
  <si>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</si>
  <si>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</si>
  <si>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</si>
  <si>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</si>
  <si>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</si>
  <si>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</si>
  <si>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</si>
  <si>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</si>
  <si>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</si>
  <si>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</si>
  <si>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</si>
  <si>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</si>
  <si>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</si>
  <si>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</si>
  <si>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</si>
  <si>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</si>
  <si>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</si>
  <si>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</si>
  <si>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</si>
  <si>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</si>
  <si>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</si>
  <si>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</si>
  <si>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</si>
  <si>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</si>
  <si>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</si>
  <si>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</si>
  <si>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</si>
  <si>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</si>
  <si>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</si>
  <si>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</si>
  <si>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</si>
  <si>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</si>
  <si>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</si>
  <si>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</si>
  <si>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</si>
  <si>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</si>
  <si>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</si>
  <si>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</si>
  <si>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</si>
  <si>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</si>
  <si>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</si>
  <si>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</si>
  <si>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</si>
  <si>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</si>
  <si>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</si>
  <si>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</si>
  <si>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</si>
  <si>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</si>
  <si>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</si>
  <si>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</si>
  <si>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</si>
  <si>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</si>
  <si>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</si>
  <si>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</si>
  <si>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</si>
  <si>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</si>
  <si>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</si>
  <si>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</si>
  <si>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</si>
  <si>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</si>
  <si>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</si>
  <si>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</si>
  <si>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</si>
  <si>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</si>
  <si>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</si>
  <si>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</si>
  <si>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</si>
  <si>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</si>
  <si>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</si>
  <si>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</si>
  <si>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</si>
  <si>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</si>
  <si>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</si>
  <si>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</si>
  <si>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</si>
  <si>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</si>
  <si>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</si>
  <si>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</si>
  <si>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</si>
  <si>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</si>
  <si>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</si>
  <si>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</si>
  <si>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</si>
  <si>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</si>
  <si>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</si>
  <si>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</si>
  <si>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</si>
  <si>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</si>
  <si>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</si>
  <si>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</si>
  <si>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</si>
  <si>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</si>
  <si>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</si>
  <si>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</si>
  <si>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</si>
  <si>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</si>
  <si>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</si>
  <si>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</si>
  <si>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</si>
  <si>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</si>
  <si>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</si>
  <si>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</si>
  <si>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</si>
  <si>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</si>
  <si>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</si>
  <si>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</si>
  <si>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</si>
  <si>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</si>
  <si>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</si>
  <si>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</si>
  <si>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</si>
  <si>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</si>
  <si>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</si>
  <si>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</si>
  <si>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</si>
  <si>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</si>
  <si>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</si>
  <si>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</si>
  <si>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</si>
  <si>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</si>
  <si>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</si>
  <si>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</si>
  <si>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</si>
  <si>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</si>
  <si>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</si>
  <si>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</si>
  <si>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</si>
  <si>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</si>
  <si>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</si>
  <si>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</si>
  <si>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</si>
  <si>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</si>
  <si>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</si>
  <si>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</si>
  <si>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</si>
  <si>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</si>
  <si>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</si>
  <si>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</si>
  <si>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</si>
  <si>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</si>
  <si>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</si>
  <si>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</si>
  <si>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</si>
  <si>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</si>
  <si>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</si>
  <si>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</si>
  <si>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</si>
  <si>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</si>
  <si>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</si>
  <si>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</si>
  <si>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</si>
  <si>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</si>
  <si>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</si>
  <si>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</si>
  <si>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</si>
  <si>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</si>
  <si>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</si>
  <si>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</si>
  <si>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</si>
  <si>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</si>
  <si>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</si>
  <si>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</si>
  <si>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</si>
  <si>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</si>
  <si>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</si>
  <si>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</si>
  <si>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</si>
  <si>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</si>
  <si>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</si>
  <si>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</si>
  <si>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</si>
  <si>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</si>
  <si>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</si>
  <si>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</si>
  <si>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</si>
  <si>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</si>
  <si>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</si>
  <si>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</si>
  <si>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</si>
  <si>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</si>
  <si>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</si>
  <si>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</si>
  <si>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</si>
  <si>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</si>
  <si>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</si>
  <si>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</si>
  <si>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</si>
  <si>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</si>
  <si>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</si>
  <si>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</si>
  <si>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</si>
  <si>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</si>
  <si>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</si>
  <si>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</si>
  <si>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</si>
  <si>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</si>
  <si>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</si>
  <si>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</si>
  <si>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</si>
  <si>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</si>
  <si>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</si>
  <si>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</si>
  <si>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</si>
  <si>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</si>
  <si>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</si>
  <si>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</si>
  <si>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</si>
  <si>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</si>
  <si>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</si>
  <si>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</si>
  <si>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</si>
  <si>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</si>
  <si>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</si>
  <si>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</si>
  <si>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</si>
  <si>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</si>
  <si>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</si>
  <si>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</si>
  <si>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</si>
  <si>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</si>
  <si>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</si>
  <si>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</si>
  <si>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</si>
  <si>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</si>
  <si>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</si>
  <si>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</si>
  <si>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</si>
  <si>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</si>
  <si>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</si>
  <si>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</si>
  <si>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</si>
  <si>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</si>
  <si>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</si>
  <si>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</si>
  <si>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</si>
  <si>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</si>
  <si>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</si>
  <si>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</si>
  <si>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</si>
  <si>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</si>
  <si>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</si>
  <si>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</si>
  <si>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</si>
  <si>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</si>
  <si>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</si>
  <si>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</si>
  <si>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</si>
  <si>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</si>
  <si>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</si>
  <si>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</si>
  <si>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</si>
  <si>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</si>
  <si>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</si>
  <si>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</si>
  <si>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</si>
  <si>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</si>
  <si>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</si>
  <si>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</si>
  <si>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</si>
  <si>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</si>
  <si>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</si>
  <si>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</si>
  <si>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</si>
  <si>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</si>
  <si>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</si>
  <si>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</si>
  <si>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</si>
  <si>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</si>
  <si>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</si>
  <si>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</si>
  <si>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</si>
  <si>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</si>
  <si>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</si>
  <si>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</si>
  <si>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</si>
  <si>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</si>
  <si>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</si>
  <si>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</si>
  <si>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</si>
  <si>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</si>
  <si>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</si>
  <si>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</si>
  <si>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</si>
  <si>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</si>
  <si>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</si>
  <si>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</si>
  <si>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</si>
  <si>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</si>
  <si>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</si>
  <si>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</si>
  <si>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</si>
  <si>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</si>
  <si>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</si>
  <si>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</si>
  <si>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</si>
  <si>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</si>
  <si>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</si>
  <si>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</si>
  <si>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</si>
  <si>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</si>
  <si>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</si>
  <si>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</si>
  <si>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</si>
  <si>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</si>
  <si>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</si>
  <si>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</si>
  <si>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</si>
  <si>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</si>
  <si>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</si>
  <si>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</si>
  <si>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</si>
  <si>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</si>
  <si>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</si>
  <si>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</si>
  <si>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</si>
  <si>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</si>
  <si>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</si>
  <si>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</si>
  <si>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</si>
  <si>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</si>
  <si>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</si>
  <si>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</si>
  <si>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</si>
  <si>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</si>
  <si>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</si>
  <si>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</si>
  <si>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</si>
  <si>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</si>
  <si>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</si>
  <si>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</si>
  <si>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</si>
  <si>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</si>
  <si>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</si>
  <si>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</si>
  <si>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</si>
  <si>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</si>
  <si>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</si>
  <si>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</si>
  <si>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</si>
  <si>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</si>
  <si>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</si>
  <si>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</si>
  <si>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</si>
  <si>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</si>
  <si>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</si>
  <si>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</si>
  <si>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</si>
  <si>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</si>
  <si>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</si>
  <si>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</si>
  <si>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</si>
  <si>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</si>
  <si>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</si>
  <si>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</si>
  <si>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</si>
  <si>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</si>
  <si>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</si>
  <si>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</si>
  <si>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</si>
  <si>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</si>
  <si>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</si>
  <si>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</si>
  <si>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</si>
  <si>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</si>
  <si>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</si>
  <si>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</si>
  <si>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</si>
  <si>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</si>
  <si>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</si>
  <si>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</si>
  <si>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</si>
  <si>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</si>
  <si>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</si>
  <si>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</si>
  <si>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</si>
  <si>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</si>
  <si>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</si>
  <si>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</si>
  <si>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</si>
  <si>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</si>
  <si>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</si>
  <si>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</si>
  <si>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</si>
  <si>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</si>
  <si>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</si>
  <si>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</si>
  <si>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</si>
  <si>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</si>
  <si>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</si>
  <si>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</si>
  <si>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</si>
  <si>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</si>
  <si>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</si>
  <si>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</si>
  <si>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</si>
  <si>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</si>
  <si>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</si>
  <si>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</si>
  <si>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</si>
  <si>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</si>
  <si>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</si>
  <si>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</si>
  <si>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</si>
  <si>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</si>
  <si>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</si>
  <si>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</si>
  <si>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</si>
  <si>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</si>
  <si>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</si>
  <si>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</si>
  <si>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</si>
  <si>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</si>
  <si>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</si>
  <si>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</si>
  <si>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</si>
  <si>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</si>
  <si>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</si>
  <si>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</si>
  <si>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</si>
  <si>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</si>
  <si>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</si>
  <si>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</si>
  <si>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</si>
  <si>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</si>
  <si>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</si>
  <si>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</si>
  <si>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</si>
  <si>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</si>
  <si>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</si>
  <si>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</si>
  <si>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</si>
  <si>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</si>
  <si>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</si>
  <si>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</si>
  <si>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</si>
  <si>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</si>
  <si>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</si>
  <si>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</si>
  <si>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</si>
  <si>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</si>
  <si>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</si>
  <si>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</si>
  <si>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</si>
  <si>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</si>
  <si>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</si>
  <si>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</si>
  <si>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</si>
  <si>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</si>
  <si>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</si>
  <si>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</si>
  <si>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</si>
  <si>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</si>
  <si>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</si>
  <si>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</si>
  <si>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</si>
  <si>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</si>
  <si>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</si>
  <si>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</si>
  <si>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</si>
  <si>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</si>
  <si>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</si>
  <si>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</si>
  <si>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</si>
  <si>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</si>
  <si>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</si>
  <si>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</si>
  <si>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</si>
  <si>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</si>
  <si>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</si>
  <si>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</si>
  <si>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</si>
  <si>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</si>
  <si>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</si>
  <si>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</si>
  <si>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</si>
  <si>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</si>
  <si>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</si>
  <si>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</si>
  <si>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</si>
  <si>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</si>
  <si>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</si>
  <si>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</si>
  <si>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</si>
  <si>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</si>
  <si>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</si>
  <si>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</si>
  <si>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</si>
  <si>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</si>
  <si>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</si>
  <si>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</si>
  <si>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</si>
  <si>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</si>
  <si>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</si>
  <si>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</si>
  <si>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</si>
  <si>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</si>
  <si>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</si>
  <si>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</si>
  <si>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</si>
  <si>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</si>
  <si>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</si>
  <si>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</si>
  <si>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</si>
  <si>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</si>
  <si>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</si>
  <si>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</si>
  <si>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</si>
  <si>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</si>
  <si>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</si>
  <si>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</si>
  <si>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</si>
  <si>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</si>
  <si>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</si>
  <si>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</si>
  <si>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</si>
  <si>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</si>
  <si>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</si>
  <si>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</si>
  <si>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</si>
  <si>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</si>
  <si>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</si>
  <si>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</si>
  <si>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</si>
  <si>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</si>
  <si>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</si>
  <si>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</si>
  <si>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</si>
  <si>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</si>
  <si>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</si>
  <si>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</si>
  <si>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</si>
  <si>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</si>
  <si>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</si>
  <si>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</si>
  <si>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</si>
  <si>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</si>
  <si>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</si>
  <si>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</si>
  <si>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</si>
  <si>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</si>
  <si>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</si>
  <si>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</si>
  <si>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</si>
  <si>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</si>
  <si>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</si>
  <si>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</si>
  <si>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</si>
  <si>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</si>
  <si>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</si>
  <si>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</si>
  <si>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</si>
  <si>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</si>
  <si>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</si>
  <si>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</si>
  <si>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</si>
  <si>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</si>
  <si>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</si>
  <si>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</si>
  <si>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</si>
  <si>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</si>
  <si>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</si>
  <si>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</si>
  <si>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</si>
  <si>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</si>
  <si>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</si>
  <si>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</si>
  <si>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</si>
  <si>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</si>
  <si>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</si>
  <si>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</si>
  <si>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</si>
  <si>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</si>
  <si>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</si>
  <si>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</si>
  <si>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</si>
  <si>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</si>
  <si>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</si>
  <si>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</si>
  <si>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</si>
  <si>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</si>
  <si>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</si>
  <si>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</si>
  <si>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</si>
  <si>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</si>
  <si>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</si>
  <si>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</si>
  <si>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</si>
  <si>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</si>
  <si>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</si>
  <si>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</si>
  <si>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</si>
  <si>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</si>
  <si>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</si>
  <si>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</si>
  <si>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</si>
  <si>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</si>
  <si>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</si>
  <si>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</si>
  <si>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</si>
  <si>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</si>
  <si>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</si>
  <si>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</si>
  <si>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</si>
  <si>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</si>
  <si>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</si>
  <si>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</si>
  <si>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</si>
  <si>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</si>
  <si>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</si>
  <si>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</si>
  <si>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</si>
  <si>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</si>
  <si>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</si>
  <si>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</si>
  <si>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</si>
  <si>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</si>
  <si>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</si>
  <si>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</si>
  <si>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</si>
  <si>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</si>
  <si>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</si>
  <si>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</si>
  <si>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</si>
  <si>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</si>
  <si>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</si>
  <si>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</si>
  <si>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</si>
  <si>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</si>
  <si>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</si>
  <si>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</si>
  <si>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</si>
  <si>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</si>
  <si>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</si>
  <si>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</si>
  <si>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</si>
  <si>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</si>
  <si>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</si>
  <si>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</si>
  <si>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</si>
  <si>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</si>
  <si>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</si>
  <si>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</si>
  <si>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</si>
  <si>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</si>
  <si>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</si>
  <si>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</si>
  <si>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</si>
  <si>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</si>
  <si>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</si>
  <si>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</si>
  <si>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</si>
  <si>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</si>
  <si>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</si>
  <si>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</si>
  <si>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</si>
  <si>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</si>
  <si>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</si>
  <si>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</si>
  <si>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</si>
  <si>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</si>
  <si>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</si>
  <si>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</si>
  <si>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</si>
  <si>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</si>
  <si>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</si>
  <si>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</si>
  <si>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</si>
  <si>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</si>
  <si>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</si>
  <si>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</si>
  <si>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</si>
  <si>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</si>
  <si>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</si>
  <si>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</si>
  <si>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</si>
  <si>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</si>
  <si>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</si>
  <si>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</si>
  <si>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</si>
  <si>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</si>
  <si>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</si>
  <si>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</si>
  <si>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</si>
  <si>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</si>
  <si>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</si>
  <si>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</si>
  <si>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</si>
  <si>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</si>
  <si>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</si>
  <si>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</si>
  <si>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</si>
  <si>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</si>
  <si>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</si>
  <si>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</si>
  <si>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</si>
  <si>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</si>
  <si>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</si>
  <si>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</si>
  <si>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</si>
  <si>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</si>
  <si>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</si>
  <si>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</si>
  <si>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</si>
  <si>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</si>
  <si>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</si>
  <si>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</si>
  <si>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</si>
  <si>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</si>
  <si>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</si>
  <si>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</si>
  <si>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</si>
  <si>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</si>
  <si>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</si>
  <si>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</si>
  <si>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</si>
  <si>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</si>
  <si>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</si>
  <si>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</si>
  <si>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</si>
  <si>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</si>
  <si>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</si>
  <si>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</si>
  <si>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</si>
  <si>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</si>
  <si>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</si>
  <si>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</si>
  <si>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</si>
  <si>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</si>
  <si>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</si>
  <si>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</si>
  <si>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</si>
  <si>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</si>
  <si>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</si>
  <si>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</si>
  <si>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</si>
  <si>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</si>
  <si>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</si>
  <si>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</si>
  <si>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</si>
  <si>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</si>
  <si>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</si>
  <si>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</si>
  <si>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</si>
  <si>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</si>
  <si>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</si>
  <si>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</si>
  <si>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</si>
  <si>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</si>
  <si>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</si>
  <si>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</si>
  <si>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</si>
  <si>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</si>
  <si>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</si>
  <si>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</si>
  <si>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</si>
  <si>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</si>
  <si>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</si>
  <si>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</si>
  <si>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</si>
  <si>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</si>
  <si>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</si>
  <si>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</si>
  <si>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</si>
  <si>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</si>
  <si>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</si>
  <si>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</si>
  <si>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</si>
  <si>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</si>
  <si>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</si>
  <si>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</si>
  <si>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</si>
  <si>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</si>
  <si>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</si>
  <si>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</si>
  <si>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</si>
  <si>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</si>
  <si>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</si>
  <si>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</si>
  <si>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</si>
  <si>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</si>
  <si>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</si>
  <si>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</si>
  <si>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</si>
  <si>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</si>
  <si>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</si>
  <si>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</si>
  <si>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</si>
  <si>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</si>
  <si>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</si>
  <si>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</si>
  <si>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</si>
  <si>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</si>
  <si>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</si>
  <si>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</si>
  <si>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</si>
  <si>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</si>
  <si>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</si>
  <si>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</si>
  <si>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</si>
  <si>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</si>
  <si>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</si>
  <si>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</si>
  <si>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</si>
  <si>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</si>
  <si>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</si>
  <si>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</si>
  <si>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</si>
  <si>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</si>
  <si>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</si>
  <si>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</si>
  <si>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</si>
  <si>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</si>
  <si>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</si>
  <si>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</si>
  <si>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</si>
  <si>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</si>
  <si>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</si>
  <si>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</si>
  <si>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</si>
  <si>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</si>
  <si>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</si>
  <si>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</si>
  <si>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</si>
  <si>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</si>
  <si>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</si>
  <si>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</si>
  <si>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</si>
  <si>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</si>
  <si>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</si>
  <si>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</si>
  <si>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</si>
  <si>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</si>
  <si>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</si>
  <si>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</si>
  <si>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</si>
  <si>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</si>
  <si>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</si>
  <si>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</si>
  <si>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</si>
  <si>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</si>
  <si>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</si>
  <si>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</si>
  <si>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</si>
  <si>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</si>
  <si>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</si>
  <si>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</si>
  <si>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</si>
  <si>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</si>
  <si>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</si>
  <si>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</si>
  <si>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</si>
  <si>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</si>
  <si>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</si>
  <si>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</si>
  <si>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</si>
  <si>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</si>
  <si>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</si>
  <si>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</si>
  <si>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</si>
  <si>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</si>
  <si>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</si>
  <si>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</si>
  <si>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</si>
  <si>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</si>
  <si>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</si>
  <si>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</si>
  <si>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</si>
  <si>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</si>
  <si>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</si>
  <si>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</si>
  <si>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</si>
  <si>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</si>
  <si>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</si>
  <si>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</si>
  <si>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</si>
  <si>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</si>
  <si>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</si>
  <si>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</si>
  <si>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</si>
  <si>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</si>
  <si>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</si>
  <si>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</si>
  <si>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</si>
  <si>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</si>
  <si>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</si>
  <si>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</si>
  <si>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</si>
  <si>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</si>
  <si>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</si>
  <si>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</si>
  <si>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</si>
  <si>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</si>
  <si>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</si>
  <si>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</si>
  <si>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</si>
  <si>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</si>
  <si>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</si>
  <si>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</si>
  <si>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</si>
  <si>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</si>
  <si>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</si>
  <si>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</si>
  <si>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</si>
  <si>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</si>
  <si>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</si>
  <si>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</si>
  <si>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</si>
  <si>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</si>
  <si>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</si>
  <si>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</si>
  <si>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</si>
  <si>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</si>
  <si>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</si>
  <si>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</si>
  <si>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</si>
  <si>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</si>
  <si>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</si>
  <si>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</si>
  <si>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</si>
  <si>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</si>
  <si>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</si>
  <si>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</si>
  <si>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</si>
  <si>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</si>
  <si>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</si>
  <si>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</si>
  <si>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</si>
  <si>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</si>
  <si>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</si>
  <si>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</si>
  <si>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</si>
  <si>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</si>
  <si>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</si>
  <si>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</si>
  <si>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</si>
  <si>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</si>
  <si>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</si>
  <si>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</si>
  <si>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</si>
  <si>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</si>
  <si>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</si>
  <si>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</si>
  <si>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</si>
  <si>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</si>
  <si>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</si>
  <si>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</si>
  <si>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</si>
  <si>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</si>
  <si>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</si>
  <si>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</si>
  <si>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</si>
  <si>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</si>
  <si>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</si>
  <si>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</si>
  <si>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</si>
  <si>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</si>
  <si>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</si>
  <si>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</si>
  <si>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</si>
  <si>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</si>
  <si>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</si>
  <si>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</si>
  <si>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</si>
  <si>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</si>
  <si>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</si>
  <si>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</si>
  <si>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</si>
  <si>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</si>
  <si>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</si>
  <si>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</si>
  <si>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</si>
  <si>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</si>
  <si>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</si>
  <si>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</si>
  <si>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</si>
  <si>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</si>
  <si>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</si>
  <si>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</si>
  <si>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</si>
  <si>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</si>
  <si>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</si>
  <si>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</si>
  <si>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</si>
  <si>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</si>
  <si>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</si>
  <si>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</si>
  <si>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</si>
  <si>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</si>
  <si>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</si>
  <si>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</si>
  <si>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</si>
  <si>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</si>
  <si>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</si>
  <si>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</si>
  <si>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</si>
  <si>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</si>
  <si>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</si>
  <si>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</si>
  <si>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</si>
  <si>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</si>
  <si>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</si>
  <si>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</si>
  <si>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</si>
  <si>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</si>
  <si>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</si>
  <si>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</si>
  <si>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</si>
  <si>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</si>
  <si>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</si>
  <si>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</si>
  <si>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</si>
  <si>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</si>
  <si>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</si>
  <si>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</si>
  <si>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</si>
  <si>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</si>
  <si>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</si>
  <si>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</si>
  <si>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</si>
  <si>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</si>
  <si>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</si>
  <si>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</si>
  <si>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</si>
  <si>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</si>
  <si>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</si>
  <si>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</si>
  <si>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</si>
  <si>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</si>
  <si>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</si>
  <si>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</si>
  <si>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</si>
  <si>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</si>
  <si>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</si>
  <si>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</si>
  <si>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</si>
  <si>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</si>
  <si>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</si>
  <si>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</si>
  <si>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</si>
  <si>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</si>
  <si>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</si>
  <si>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</si>
  <si>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</si>
  <si>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</si>
  <si>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</si>
  <si>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</si>
  <si>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</si>
  <si>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</si>
  <si>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</si>
  <si>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</si>
  <si>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</si>
  <si>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</si>
  <si>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</si>
  <si>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</si>
  <si>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</si>
  <si>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</si>
  <si>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</si>
  <si>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</si>
  <si>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</si>
  <si>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</si>
  <si>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</si>
  <si>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</si>
  <si>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</si>
  <si>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</si>
  <si>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</si>
  <si>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</si>
  <si>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</si>
  <si>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</si>
  <si>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</si>
  <si>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</si>
  <si>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</si>
  <si>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</si>
  <si>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</si>
  <si>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</si>
  <si>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</si>
  <si>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</si>
  <si>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</si>
  <si>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</si>
  <si>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</si>
  <si>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</si>
  <si>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</si>
  <si>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</si>
  <si>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</si>
  <si>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</si>
  <si>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</si>
  <si>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</si>
  <si>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</si>
  <si>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</si>
  <si>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</si>
  <si>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</si>
  <si>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</si>
  <si>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</si>
  <si>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</si>
  <si>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</si>
  <si>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</si>
  <si>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</si>
  <si>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</si>
  <si>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</si>
  <si>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</si>
  <si>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</si>
  <si>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</si>
  <si>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</si>
  <si>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</si>
  <si>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</si>
  <si>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</si>
  <si>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</si>
  <si>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</si>
  <si>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</si>
  <si>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</si>
  <si>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</si>
  <si>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</si>
  <si>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</si>
  <si>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</si>
  <si>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</si>
  <si>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</si>
  <si>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</si>
  <si>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</si>
  <si>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</si>
  <si>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</si>
  <si>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</si>
  <si>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</si>
  <si>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</si>
  <si>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</si>
  <si>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</si>
  <si>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</si>
  <si>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</si>
  <si>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</si>
  <si>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</si>
  <si>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</si>
  <si>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</si>
  <si>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</si>
  <si>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</si>
  <si>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</si>
  <si>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</si>
  <si>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</si>
  <si>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</si>
  <si>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</si>
  <si>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</si>
  <si>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</si>
  <si>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</si>
  <si>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</si>
  <si>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</si>
  <si>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</si>
  <si>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</si>
  <si>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</si>
  <si>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</si>
  <si>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</si>
  <si>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</si>
  <si>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</si>
  <si>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</si>
  <si>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</si>
  <si>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</si>
  <si>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</si>
  <si>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</si>
  <si>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</si>
  <si>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</si>
  <si>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</si>
  <si>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</si>
  <si>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</si>
  <si>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</si>
  <si>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</si>
  <si>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</si>
  <si>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</si>
  <si>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</si>
  <si>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</si>
  <si>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</si>
  <si>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</si>
  <si>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</si>
  <si>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</si>
  <si>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</si>
  <si>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</si>
  <si>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</si>
  <si>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</si>
  <si>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</si>
  <si>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</si>
  <si>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</si>
  <si>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</si>
  <si>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</si>
  <si>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</si>
  <si>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</si>
  <si>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</si>
  <si>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</si>
  <si>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</si>
  <si>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</si>
  <si>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</si>
  <si>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</si>
  <si>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</si>
  <si>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</si>
  <si>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</si>
  <si>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</si>
  <si>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</si>
  <si>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</si>
  <si>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</si>
  <si>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</si>
  <si>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</si>
  <si>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</si>
  <si>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</si>
  <si>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</si>
  <si>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</si>
  <si>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</si>
  <si>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</si>
  <si>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</si>
  <si>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</si>
  <si>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</si>
  <si>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</si>
  <si>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</si>
  <si>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</si>
  <si>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</si>
  <si>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</si>
  <si>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</si>
  <si>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</si>
  <si>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</si>
  <si>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</si>
  <si>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</si>
  <si>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</si>
  <si>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</si>
  <si>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</si>
  <si>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</si>
  <si>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</si>
  <si>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</si>
  <si>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</si>
  <si>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</si>
  <si>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</si>
  <si>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</si>
  <si>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</si>
  <si>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</si>
  <si>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</si>
  <si>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</si>
  <si>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</si>
  <si>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</si>
  <si>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</si>
  <si>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</si>
  <si>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</si>
  <si>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</si>
  <si>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</si>
  <si>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</si>
  <si>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</si>
  <si>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</si>
  <si>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</si>
  <si>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</si>
  <si>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</si>
  <si>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</si>
  <si>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</si>
  <si>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</si>
  <si>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</si>
  <si>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</si>
  <si>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</si>
  <si>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</si>
  <si>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</si>
  <si>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</si>
  <si>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</si>
  <si>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</si>
  <si>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</si>
  <si>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</si>
  <si>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</si>
  <si>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</si>
  <si>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</si>
  <si>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</si>
  <si>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</si>
  <si>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</si>
  <si>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</si>
  <si>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</si>
  <si>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</si>
  <si>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</si>
  <si>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</si>
  <si>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</si>
  <si>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</si>
  <si>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</si>
  <si>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</si>
  <si>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</si>
  <si>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</si>
  <si>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</si>
  <si>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</si>
  <si>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</si>
  <si>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</si>
  <si>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</si>
  <si>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</si>
  <si>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</si>
  <si>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</si>
  <si>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</si>
  <si>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</si>
  <si>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</si>
  <si>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</si>
  <si>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</si>
  <si>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</si>
  <si>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</si>
  <si>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</si>
  <si>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</si>
  <si>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</si>
  <si>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</si>
  <si>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</si>
  <si>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</si>
  <si>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</si>
  <si>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</si>
  <si>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</si>
  <si>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</si>
  <si>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</si>
  <si>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</si>
  <si>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</si>
  <si>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</si>
  <si>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</si>
  <si>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</si>
  <si>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</si>
  <si>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</si>
  <si>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</si>
  <si>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</si>
  <si>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</si>
  <si>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</si>
  <si>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</si>
  <si>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</si>
  <si>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</si>
  <si>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</si>
  <si>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</si>
  <si>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</si>
  <si>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</si>
  <si>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</si>
  <si>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</si>
  <si>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</si>
  <si>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</si>
  <si>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</si>
  <si>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</si>
  <si>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</si>
  <si>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</si>
  <si>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</si>
  <si>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</si>
  <si>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</si>
  <si>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</si>
  <si>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</si>
  <si>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</si>
  <si>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</si>
  <si>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</si>
  <si>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</si>
  <si>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</si>
  <si>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</si>
  <si>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</si>
  <si>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</si>
  <si>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</si>
  <si>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</si>
  <si>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</si>
  <si>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</si>
  <si>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</si>
  <si>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</si>
  <si>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</si>
  <si>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</si>
  <si>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</si>
  <si>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</si>
  <si>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</si>
  <si>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</si>
  <si>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</si>
  <si>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</si>
  <si>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</si>
  <si>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</si>
  <si>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</si>
  <si>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</si>
  <si>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</si>
  <si>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</si>
  <si>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</si>
  <si>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</si>
  <si>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</si>
  <si>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</si>
  <si>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</si>
  <si>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</si>
  <si>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</si>
  <si>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</si>
  <si>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</si>
  <si>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</si>
  <si>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</si>
  <si>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</si>
  <si>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</si>
  <si>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</si>
  <si>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</si>
  <si>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</si>
  <si>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</si>
  <si>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</si>
  <si>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</si>
  <si>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</si>
  <si>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</si>
  <si>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</si>
  <si>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</si>
  <si>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</si>
  <si>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</si>
  <si>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</si>
  <si>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</si>
  <si>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</si>
  <si>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</si>
  <si>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</si>
  <si>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</si>
  <si>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</si>
  <si>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</si>
  <si>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</si>
  <si>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</si>
  <si>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</si>
  <si>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</si>
  <si>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</si>
  <si>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</si>
  <si>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</si>
  <si>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</si>
  <si>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</si>
  <si>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</si>
  <si>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</si>
  <si>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</si>
  <si>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</si>
  <si>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</si>
  <si>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</si>
  <si>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</si>
  <si>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</si>
  <si>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</si>
  <si>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</si>
  <si>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</si>
  <si>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</si>
  <si>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</si>
  <si>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</si>
  <si>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</si>
  <si>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</si>
  <si>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</si>
  <si>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</si>
  <si>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</si>
  <si>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</si>
  <si>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</si>
  <si>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</si>
  <si>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</si>
  <si>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</si>
  <si>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</si>
  <si>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</si>
  <si>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</si>
  <si>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</si>
  <si>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</si>
  <si>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</si>
  <si>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</si>
  <si>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</si>
  <si>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</si>
  <si>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</si>
  <si>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</si>
  <si>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</si>
  <si>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</si>
  <si>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</si>
  <si>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</si>
  <si>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</si>
  <si>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</si>
  <si>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</si>
  <si>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</si>
  <si>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</si>
  <si>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</si>
  <si>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</si>
  <si>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</si>
  <si>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</si>
  <si>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</si>
  <si>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</si>
  <si>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</si>
  <si>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</si>
  <si>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</si>
  <si>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</si>
  <si>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</si>
  <si>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</si>
  <si>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</si>
  <si>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</si>
  <si>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</si>
  <si>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</si>
  <si>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</si>
  <si>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</si>
  <si>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</si>
  <si>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</si>
  <si>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</si>
  <si>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</si>
  <si>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</si>
  <si>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</si>
  <si>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</si>
  <si>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</si>
  <si>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</si>
  <si>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</si>
  <si>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</si>
  <si>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</si>
  <si>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</si>
  <si>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</si>
  <si>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</si>
  <si>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</si>
  <si>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</si>
  <si>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</si>
  <si>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</si>
  <si>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</si>
  <si>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</si>
  <si>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</si>
  <si>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</si>
  <si>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</si>
  <si>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</si>
  <si>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</si>
  <si>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</si>
  <si>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</si>
  <si>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</si>
  <si>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</si>
  <si>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</si>
  <si>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</si>
  <si>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</si>
  <si>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</si>
  <si>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</si>
  <si>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</si>
  <si>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</si>
  <si>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</si>
  <si>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</si>
  <si>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</si>
  <si>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</si>
  <si>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</si>
  <si>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</si>
  <si>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</si>
  <si>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</si>
  <si>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</si>
  <si>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</si>
  <si>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</si>
  <si>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</si>
  <si>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</si>
  <si>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</si>
  <si>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</si>
  <si>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</si>
  <si>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</si>
  <si>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</si>
  <si>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</si>
  <si>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</si>
  <si>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</si>
  <si>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</si>
  <si>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</si>
  <si>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</si>
  <si>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</si>
  <si>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</si>
  <si>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</si>
  <si>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</si>
  <si>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</si>
  <si>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</si>
  <si>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</si>
  <si>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</si>
  <si>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</si>
  <si>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</si>
  <si>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</si>
  <si>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</si>
  <si>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</si>
  <si>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</si>
  <si>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</si>
  <si>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</si>
  <si>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</si>
  <si>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</si>
  <si>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</si>
  <si>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</si>
  <si>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</si>
  <si>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</si>
  <si>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</si>
  <si>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</si>
  <si>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</si>
  <si>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</si>
  <si>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</si>
  <si>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</si>
  <si>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</si>
  <si>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</si>
  <si>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</si>
  <si>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</si>
  <si>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</si>
  <si>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</si>
  <si>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</si>
  <si>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</si>
  <si>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</si>
  <si>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</si>
  <si>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</si>
  <si>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</si>
  <si>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</si>
  <si>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</si>
  <si>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</si>
  <si>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</si>
  <si>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</si>
  <si>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</si>
  <si>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</si>
  <si>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</si>
  <si>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</si>
  <si>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</si>
  <si>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</si>
  <si>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</si>
  <si>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</si>
  <si>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</si>
  <si>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</si>
  <si>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</si>
  <si>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</si>
  <si>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</si>
  <si>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</si>
  <si>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</si>
  <si>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</si>
  <si>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</si>
  <si>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</si>
  <si>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</si>
  <si>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</si>
  <si>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</si>
  <si>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</si>
  <si>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</si>
  <si>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</si>
  <si>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</si>
  <si>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</si>
  <si>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</si>
  <si>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</si>
  <si>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</si>
  <si>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</si>
  <si>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</si>
  <si>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</si>
  <si>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</si>
  <si>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</si>
  <si>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</si>
  <si>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</si>
  <si>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</si>
  <si>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</si>
  <si>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</si>
  <si>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</si>
  <si>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</si>
  <si>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</si>
  <si>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</si>
  <si>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</si>
  <si>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</si>
  <si>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</si>
  <si>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</si>
  <si>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</si>
  <si>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</si>
  <si>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</si>
  <si>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</si>
  <si>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</si>
  <si>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</si>
  <si>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</si>
  <si>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</si>
  <si>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</si>
  <si>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</si>
  <si>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</si>
  <si>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</si>
  <si>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</si>
  <si>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</si>
  <si>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</si>
  <si>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</si>
  <si>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</si>
  <si>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</si>
  <si>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</si>
  <si>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</si>
  <si>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</si>
  <si>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</si>
  <si>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</si>
  <si>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</si>
  <si>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</si>
  <si>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</si>
  <si>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</si>
  <si>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</si>
  <si>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</si>
  <si>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</si>
  <si>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</si>
  <si>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</si>
  <si>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</si>
  <si>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</si>
  <si>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</si>
  <si>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</si>
  <si>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</si>
  <si>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</si>
  <si>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</si>
  <si>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</si>
  <si>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</si>
  <si>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</si>
  <si>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</si>
  <si>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</si>
  <si>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</si>
  <si>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</si>
  <si>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</si>
  <si>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</si>
  <si>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</si>
  <si>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</si>
  <si>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</si>
  <si>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</si>
  <si>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</si>
  <si>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</si>
  <si>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</si>
  <si>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</si>
  <si>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</si>
  <si>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</si>
  <si>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</si>
  <si>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</si>
  <si>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</si>
  <si>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</si>
  <si>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</si>
  <si>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</si>
  <si>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</si>
  <si>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</si>
  <si>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</si>
  <si>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</si>
  <si>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</si>
  <si>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</si>
  <si>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</si>
  <si>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</si>
  <si>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</si>
  <si>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</si>
  <si>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</si>
  <si>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</si>
  <si>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</si>
  <si>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</si>
  <si>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</si>
  <si>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</si>
  <si>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</si>
  <si>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</si>
  <si>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</si>
  <si>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</si>
  <si>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</si>
  <si>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</si>
  <si>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</si>
  <si>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</si>
  <si>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</si>
  <si>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</si>
  <si>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</si>
  <si>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</si>
  <si>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</si>
  <si>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</si>
  <si>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</si>
  <si>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</si>
  <si>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</si>
  <si>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</si>
  <si>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</si>
  <si>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</si>
  <si>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</si>
  <si>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</si>
  <si>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</si>
  <si>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</si>
  <si>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</si>
  <si>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</si>
  <si>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</si>
  <si>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</si>
  <si>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</si>
  <si>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</si>
  <si>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</si>
  <si>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</si>
  <si>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</si>
  <si>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</si>
  <si>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</si>
  <si>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</si>
  <si>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</si>
  <si>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</si>
  <si>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</si>
  <si>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</si>
  <si>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</si>
  <si>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</si>
  <si>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</si>
  <si>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</si>
  <si>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</si>
  <si>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</si>
  <si>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</si>
  <si>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</si>
  <si>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</si>
  <si>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</si>
  <si>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</si>
  <si>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</si>
  <si>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</si>
  <si>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</si>
  <si>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</si>
  <si>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</si>
  <si>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</si>
  <si>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</si>
  <si>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</si>
  <si>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</si>
  <si>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</si>
  <si>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</si>
  <si>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</si>
  <si>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</si>
  <si>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</si>
  <si>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</si>
  <si>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</si>
  <si>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</si>
  <si>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</si>
  <si>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</si>
  <si>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</si>
  <si>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</si>
  <si>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</si>
  <si>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</si>
  <si>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</si>
  <si>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</si>
  <si>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</si>
  <si>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</si>
  <si>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</si>
  <si>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</si>
  <si>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</si>
  <si>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</si>
  <si>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</si>
  <si>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</si>
  <si>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</si>
  <si>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</si>
  <si>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</si>
  <si>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</si>
  <si>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</si>
  <si>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</si>
  <si>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</si>
  <si>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</si>
  <si>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</si>
  <si>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</si>
  <si>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</si>
  <si>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</si>
  <si>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</si>
  <si>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</si>
  <si>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</si>
  <si>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</si>
  <si>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</si>
  <si>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</si>
  <si>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</si>
  <si>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</si>
  <si>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</si>
  <si>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</si>
  <si>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</si>
  <si>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</si>
  <si>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</si>
  <si>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</si>
  <si>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</si>
  <si>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</si>
  <si>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</si>
  <si>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</si>
  <si>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</si>
  <si>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</si>
  <si>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</si>
  <si>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</si>
  <si>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</si>
  <si>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</si>
  <si>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</si>
  <si>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</si>
  <si>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</si>
  <si>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</si>
  <si>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</si>
  <si>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</si>
  <si>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</si>
  <si>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</si>
  <si>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</si>
  <si>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</si>
  <si>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</si>
  <si>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</si>
  <si>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</si>
  <si>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</si>
  <si>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</si>
  <si>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</si>
  <si>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</si>
  <si>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</si>
  <si>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</si>
  <si>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</si>
  <si>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</si>
  <si>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</si>
  <si>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</si>
  <si>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</si>
  <si>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</si>
  <si>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</si>
  <si>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</si>
  <si>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</si>
  <si>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</si>
  <si>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</si>
  <si>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</si>
  <si>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</si>
  <si>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</si>
  <si>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</si>
  <si>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</si>
  <si>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</si>
  <si>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</si>
  <si>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</si>
  <si>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</si>
  <si>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</si>
  <si>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</si>
  <si>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</si>
  <si>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</si>
  <si>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</si>
  <si>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</si>
  <si>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</si>
  <si>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</si>
  <si>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</si>
  <si>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</si>
  <si>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</si>
  <si>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</si>
  <si>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</si>
  <si>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</si>
  <si>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</si>
  <si>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</si>
  <si>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</si>
  <si>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</si>
  <si>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</si>
  <si>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</si>
  <si>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</si>
  <si>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</si>
  <si>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</si>
  <si>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</si>
  <si>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</si>
  <si>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</si>
  <si>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</si>
  <si>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</si>
  <si>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</si>
  <si>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</si>
  <si>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</si>
  <si>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</si>
  <si>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</si>
  <si>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</si>
  <si>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</si>
  <si>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</si>
  <si>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</si>
  <si>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</si>
  <si>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</si>
  <si>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</si>
  <si>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</si>
  <si>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</si>
  <si>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</si>
  <si>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</si>
  <si>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</si>
  <si>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</si>
  <si>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</si>
  <si>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</si>
  <si>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</si>
  <si>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</si>
  <si>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</si>
  <si>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</si>
  <si>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</si>
  <si>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</si>
  <si>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</si>
  <si>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</si>
  <si>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</si>
  <si>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</si>
  <si>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</si>
  <si>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</si>
  <si>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</si>
  <si>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</si>
  <si>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</si>
  <si>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</si>
  <si>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</si>
  <si>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</si>
  <si>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</si>
  <si>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</si>
  <si>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</si>
  <si>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</si>
  <si>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</si>
  <si>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</si>
  <si>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</si>
  <si>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</si>
  <si>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</si>
  <si>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</si>
  <si>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</si>
  <si>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</si>
  <si>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</si>
  <si>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</si>
  <si>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</si>
  <si>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</si>
  <si>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</si>
  <si>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</si>
  <si>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</si>
  <si>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</si>
  <si>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</si>
  <si>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</si>
  <si>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</si>
  <si>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</si>
  <si>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</si>
  <si>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</si>
  <si>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</si>
  <si>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</si>
  <si>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</si>
  <si>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</si>
  <si>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</si>
  <si>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</si>
  <si>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</si>
  <si>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</si>
  <si>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</si>
  <si>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</si>
  <si>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</si>
  <si>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</si>
  <si>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</si>
  <si>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</si>
  <si>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</si>
  <si>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</si>
  <si>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</si>
  <si>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</si>
  <si>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</si>
  <si>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</si>
  <si>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</si>
  <si>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</si>
  <si>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</si>
  <si>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</si>
  <si>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</si>
  <si>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</si>
  <si>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</si>
  <si>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</si>
  <si>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</si>
  <si>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</si>
  <si>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</si>
  <si>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</si>
  <si>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</si>
  <si>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</si>
  <si>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</si>
  <si>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</si>
  <si>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</si>
  <si>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</si>
  <si>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</si>
  <si>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</si>
  <si>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</si>
  <si>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</si>
  <si>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</si>
  <si>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</si>
  <si>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</si>
  <si>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</si>
  <si>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</si>
  <si>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</si>
  <si>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</si>
  <si>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</si>
  <si>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</si>
  <si>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</si>
  <si>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</si>
  <si>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</si>
  <si>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</si>
  <si>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</si>
  <si>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</si>
  <si>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</si>
  <si>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</si>
  <si>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</si>
  <si>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</si>
  <si>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</si>
  <si>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</si>
  <si>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</si>
  <si>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</si>
  <si>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</si>
  <si>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</si>
  <si>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</si>
  <si>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</si>
  <si>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</si>
  <si>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</si>
  <si>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</si>
  <si>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</si>
  <si>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</si>
  <si>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</si>
  <si>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</si>
  <si>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</si>
  <si>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</si>
  <si>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</si>
  <si>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</si>
  <si>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</si>
  <si>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</si>
  <si>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</si>
  <si>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</si>
  <si>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</si>
  <si>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</si>
  <si>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</si>
  <si>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</si>
  <si>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</si>
  <si>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</si>
  <si>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</si>
  <si>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</si>
  <si>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</si>
  <si>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</si>
  <si>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</si>
  <si>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</si>
  <si>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</si>
  <si>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</si>
  <si>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</si>
  <si>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</si>
  <si>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</si>
  <si>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</si>
  <si>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</si>
  <si>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</si>
  <si>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</si>
  <si>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</si>
  <si>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</si>
  <si>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</si>
  <si>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</si>
  <si>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</si>
  <si>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</si>
  <si>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</si>
  <si>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</si>
  <si>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</si>
  <si>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</si>
  <si>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</si>
  <si>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</si>
  <si>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</si>
  <si>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</si>
  <si>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</si>
  <si>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</si>
  <si>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</si>
  <si>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</si>
  <si>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</si>
  <si>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</si>
  <si>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</si>
  <si>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</si>
  <si>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</si>
  <si>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</si>
  <si>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</si>
  <si>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</si>
  <si>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</si>
  <si>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</si>
  <si>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</si>
  <si>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</si>
  <si>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</si>
  <si>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</si>
  <si>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</si>
  <si>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</si>
  <si>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</si>
  <si>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</si>
  <si>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</si>
  <si>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</si>
  <si>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</si>
  <si>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</si>
  <si>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</si>
  <si>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</si>
  <si>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</si>
  <si>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</si>
  <si>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</si>
  <si>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</si>
  <si>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</si>
  <si>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</si>
  <si>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</si>
  <si>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</si>
  <si>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</si>
  <si>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</si>
  <si>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</si>
  <si>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</si>
  <si>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</si>
  <si>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</si>
  <si>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</si>
  <si>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</si>
  <si>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</si>
  <si>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</si>
  <si>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</si>
  <si>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</si>
  <si>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</si>
  <si>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</si>
  <si>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</si>
  <si>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</si>
  <si>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</si>
  <si>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</si>
  <si>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</si>
  <si>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</si>
  <si>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</si>
  <si>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</si>
  <si>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</si>
  <si>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</si>
  <si>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</si>
  <si>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</si>
  <si>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</si>
  <si>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</si>
  <si>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</si>
  <si>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</si>
  <si>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</si>
  <si>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</si>
  <si>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</si>
  <si>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</si>
  <si>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</si>
  <si>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</si>
  <si>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</si>
  <si>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</si>
  <si>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</si>
  <si>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</si>
  <si>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</si>
  <si>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</si>
  <si>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</si>
  <si>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</si>
  <si>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</si>
  <si>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</si>
  <si>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</si>
  <si>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</si>
  <si>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</si>
  <si>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</si>
  <si>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</si>
  <si>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</si>
  <si>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</si>
  <si>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</si>
  <si>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</si>
  <si>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</si>
  <si>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</si>
  <si>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</si>
  <si>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</si>
  <si>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</si>
  <si>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</si>
  <si>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</si>
  <si>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</si>
  <si>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</si>
  <si>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</si>
  <si>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</si>
  <si>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</si>
  <si>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</si>
  <si>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</si>
  <si>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</si>
  <si>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</si>
  <si>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</si>
  <si>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</si>
  <si>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</si>
  <si>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</si>
  <si>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</si>
  <si>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</si>
  <si>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</si>
  <si>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</si>
  <si>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</si>
  <si>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</si>
  <si>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</si>
  <si>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</si>
  <si>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</si>
  <si>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</si>
  <si>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</si>
  <si>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</si>
  <si>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</si>
  <si>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</si>
  <si>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</si>
  <si>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</si>
  <si>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</si>
  <si>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</si>
  <si>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</si>
  <si>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</si>
  <si>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</si>
  <si>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</si>
  <si>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</si>
  <si>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</si>
  <si>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</si>
  <si>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</si>
  <si>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</si>
  <si>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</si>
  <si>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</si>
  <si>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</si>
  <si>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</si>
  <si>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</si>
  <si>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</si>
  <si>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</si>
  <si>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</si>
  <si>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</si>
  <si>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</si>
  <si>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</si>
  <si>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</si>
  <si>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</si>
  <si>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</si>
  <si>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</si>
  <si>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</si>
  <si>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</si>
  <si>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</si>
  <si>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</si>
  <si>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</si>
  <si>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</si>
  <si>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</si>
  <si>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</si>
  <si>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</si>
  <si>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</si>
  <si>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</si>
  <si>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</si>
  <si>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</si>
  <si>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</si>
  <si>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</si>
  <si>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</si>
  <si>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</si>
  <si>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</si>
  <si>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</si>
  <si>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</si>
  <si>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</si>
  <si>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</si>
  <si>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</si>
  <si>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</si>
  <si>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</si>
  <si>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</si>
  <si>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</si>
  <si>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</si>
  <si>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</si>
  <si>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</si>
  <si>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</si>
  <si>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</si>
  <si>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</si>
  <si>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</si>
  <si>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</si>
  <si>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</si>
  <si>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</si>
  <si>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</si>
  <si>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</si>
  <si>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</si>
  <si>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</si>
  <si>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</si>
  <si>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</si>
  <si>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</si>
  <si>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</si>
  <si>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</si>
  <si>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</si>
  <si>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</si>
  <si>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</si>
  <si>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</si>
  <si>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</si>
  <si>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</si>
  <si>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</si>
  <si>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</si>
  <si>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</si>
  <si>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</si>
  <si>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</si>
  <si>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</si>
  <si>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</si>
  <si>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</si>
  <si>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</si>
  <si>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</si>
  <si>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</si>
  <si>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</si>
  <si>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</si>
  <si>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</si>
  <si>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</si>
  <si>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</si>
  <si>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</si>
  <si>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</si>
  <si>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</si>
  <si>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</si>
  <si>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</si>
  <si>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</si>
  <si>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</si>
  <si>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</si>
  <si>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</si>
  <si>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</si>
  <si>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</si>
  <si>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</si>
  <si>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</si>
  <si>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</si>
  <si>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</si>
  <si>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</si>
  <si>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</si>
  <si>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</si>
  <si>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</si>
  <si>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</si>
  <si>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</si>
  <si>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</si>
  <si>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</si>
  <si>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</si>
  <si>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</si>
  <si>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</si>
  <si>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</si>
  <si>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</si>
  <si>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</si>
  <si>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</si>
  <si>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</si>
  <si>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</si>
  <si>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</si>
  <si>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</si>
  <si>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</si>
  <si>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</si>
  <si>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</si>
  <si>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</si>
  <si>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</si>
  <si>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</si>
  <si>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</si>
  <si>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</si>
  <si>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</si>
  <si>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</si>
  <si>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</si>
  <si>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</si>
  <si>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</si>
  <si>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</si>
  <si>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</si>
  <si>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</si>
  <si>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</si>
  <si>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</si>
  <si>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</si>
  <si>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</si>
  <si>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</si>
  <si>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</si>
  <si>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</si>
  <si>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</si>
  <si>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</si>
  <si>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</si>
  <si>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</si>
  <si>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</si>
  <si>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</si>
  <si>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</si>
  <si>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</si>
  <si>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</si>
  <si>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</si>
  <si>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</si>
  <si>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</si>
  <si>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</si>
  <si>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</si>
  <si>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</si>
  <si>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</si>
  <si>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</si>
  <si>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</si>
  <si>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</si>
  <si>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</si>
  <si>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</si>
  <si>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</si>
  <si>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</si>
  <si>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</si>
  <si>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</si>
  <si>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</si>
  <si>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</si>
  <si>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</si>
  <si>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</si>
  <si>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</si>
  <si>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</si>
  <si>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</si>
  <si>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</si>
  <si>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</si>
  <si>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</si>
  <si>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</si>
  <si>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</si>
  <si>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</si>
  <si>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</si>
  <si>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</si>
  <si>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</si>
  <si>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</si>
  <si>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</si>
  <si>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</si>
  <si>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</si>
  <si>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</si>
  <si>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</si>
  <si>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</si>
  <si>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</si>
  <si>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</si>
  <si>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</si>
  <si>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</si>
  <si>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</si>
  <si>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</si>
  <si>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</si>
  <si>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</si>
  <si>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</si>
  <si>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</si>
  <si>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</si>
  <si>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</si>
  <si>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</si>
  <si>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</si>
  <si>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</si>
  <si>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</si>
  <si>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</si>
  <si>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</si>
  <si>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</si>
  <si>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</si>
  <si>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</si>
  <si>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</si>
  <si>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</si>
  <si>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</si>
  <si>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</si>
  <si>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</si>
  <si>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</si>
  <si>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</si>
  <si>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</si>
  <si>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</si>
  <si>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</si>
  <si>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</si>
  <si>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</si>
  <si>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</si>
  <si>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</si>
  <si>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</si>
  <si>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</si>
  <si>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</si>
  <si>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</si>
  <si>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</si>
  <si>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</si>
  <si>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</si>
  <si>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</si>
  <si>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</si>
  <si>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</si>
  <si>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</si>
  <si>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</si>
  <si>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</si>
  <si>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</si>
  <si>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</si>
  <si>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</si>
  <si>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</si>
  <si>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</si>
  <si>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</si>
  <si>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</si>
  <si>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</si>
  <si>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</si>
  <si>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</si>
  <si>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</si>
  <si>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</si>
  <si>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</si>
  <si>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</si>
  <si>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</si>
  <si>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</si>
  <si>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</si>
  <si>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</si>
  <si>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</si>
  <si>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</si>
  <si>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</si>
  <si>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</si>
  <si>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</si>
  <si>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</si>
  <si>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</si>
  <si>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</si>
  <si>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</si>
  <si>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</si>
  <si>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</si>
  <si>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</si>
  <si>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</si>
  <si>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</si>
  <si>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</si>
  <si>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</si>
  <si>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</si>
  <si>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</si>
  <si>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</si>
  <si>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</si>
  <si>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</si>
  <si>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</si>
  <si>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</si>
  <si>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</si>
  <si>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</si>
  <si>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</si>
  <si>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</si>
  <si>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</si>
  <si>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</si>
  <si>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</si>
  <si>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</si>
  <si>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</si>
  <si>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</si>
  <si>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</si>
  <si>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</si>
  <si>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</si>
  <si>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</si>
  <si>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</si>
  <si>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</si>
  <si>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</si>
  <si>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</si>
  <si>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</si>
  <si>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</si>
  <si>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</si>
  <si>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</si>
  <si>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</si>
  <si>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</si>
  <si>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</si>
  <si>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</si>
  <si>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</si>
  <si>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</si>
  <si>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</si>
  <si>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</si>
  <si>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</si>
  <si>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</si>
  <si>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</si>
  <si>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</si>
  <si>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</si>
  <si>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</si>
  <si>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</si>
  <si>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</si>
  <si>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</si>
  <si>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</si>
  <si>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</si>
  <si>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</si>
  <si>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</si>
  <si>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</si>
  <si>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</si>
  <si>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</si>
  <si>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</si>
  <si>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</si>
  <si>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</si>
  <si>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</si>
  <si>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</si>
  <si>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</si>
  <si>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</si>
  <si>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</si>
  <si>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</si>
  <si>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</si>
  <si>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</si>
  <si>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</si>
  <si>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</si>
  <si>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</si>
  <si>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</si>
  <si>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</si>
  <si>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</si>
  <si>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</si>
  <si>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</si>
  <si>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</si>
  <si>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</si>
  <si>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</si>
  <si>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</si>
  <si>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</si>
  <si>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</si>
  <si>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</si>
  <si>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</si>
  <si>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</si>
  <si>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</si>
  <si>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</si>
  <si>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</si>
  <si>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</si>
  <si>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</si>
  <si>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</si>
  <si>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</si>
  <si>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</si>
  <si>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</si>
  <si>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</si>
  <si>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</si>
  <si>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</si>
  <si>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</si>
  <si>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</si>
  <si>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</si>
  <si>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</si>
  <si>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</si>
  <si>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</si>
  <si>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</si>
  <si>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</si>
  <si>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</si>
  <si>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</si>
  <si>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</si>
  <si>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</si>
  <si>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</si>
  <si>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</si>
  <si>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</si>
  <si>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</si>
  <si>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</si>
  <si>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</si>
  <si>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</si>
  <si>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</si>
  <si>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</si>
  <si>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</si>
  <si>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</si>
  <si>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</si>
  <si>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</si>
  <si>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</si>
  <si>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</si>
  <si>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</si>
  <si>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</si>
  <si>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</si>
  <si>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</si>
  <si>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</si>
  <si>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</si>
  <si>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</si>
  <si>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</si>
  <si>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</si>
  <si>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</si>
  <si>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</si>
  <si>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</si>
  <si>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</si>
  <si>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</si>
  <si>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</si>
  <si>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</si>
  <si>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</si>
  <si>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</si>
  <si>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</si>
  <si>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</si>
  <si>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</si>
  <si>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</si>
  <si>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</si>
  <si>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</si>
  <si>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</si>
  <si>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</si>
  <si>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</si>
  <si>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</si>
  <si>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</si>
  <si>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</si>
  <si>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</si>
  <si>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</si>
  <si>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</si>
  <si>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</si>
  <si>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</si>
  <si>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</si>
  <si>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</si>
  <si>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</si>
  <si>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</si>
  <si>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</si>
  <si>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</si>
  <si>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</si>
  <si>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</si>
  <si>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</si>
  <si>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</si>
  <si>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</si>
  <si>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</si>
  <si>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</si>
  <si>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</si>
  <si>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</si>
  <si>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</si>
  <si>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</si>
  <si>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</si>
  <si>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</si>
  <si>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</si>
  <si>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</si>
  <si>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</si>
  <si>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</si>
  <si>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</si>
  <si>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</si>
  <si>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</si>
  <si>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</si>
  <si>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</si>
  <si>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</si>
  <si>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</si>
  <si>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</si>
  <si>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</si>
  <si>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</si>
  <si>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</si>
  <si>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</si>
  <si>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</si>
  <si>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</si>
  <si>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</si>
  <si>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</si>
  <si>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</si>
  <si>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</si>
  <si>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</si>
  <si>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</si>
  <si>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</si>
  <si>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</si>
  <si>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</si>
  <si>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</si>
  <si>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</si>
  <si>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</si>
  <si>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</si>
  <si>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</si>
  <si>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</si>
  <si>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</si>
  <si>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</si>
  <si>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</si>
  <si>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</si>
  <si>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</si>
  <si>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</si>
  <si>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</si>
  <si>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</si>
  <si>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</si>
  <si>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</si>
  <si>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</si>
  <si>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</si>
  <si>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</si>
  <si>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</si>
  <si>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</si>
  <si>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</si>
  <si>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</si>
  <si>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</si>
  <si>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</si>
  <si>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</si>
  <si>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</si>
  <si>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</si>
  <si>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</si>
  <si>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</si>
  <si>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</si>
  <si>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</si>
  <si>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</si>
  <si>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</si>
  <si>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</si>
  <si>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</si>
  <si>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</si>
  <si>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</si>
  <si>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</si>
  <si>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</si>
  <si>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</si>
  <si>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</si>
  <si>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</si>
  <si>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</si>
  <si>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</si>
  <si>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</si>
  <si>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</si>
  <si>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</si>
  <si>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</si>
  <si>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</si>
  <si>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</si>
  <si>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</si>
  <si>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</si>
  <si>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</si>
  <si>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</si>
  <si>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</si>
  <si>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</si>
  <si>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</si>
  <si>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</si>
  <si>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</si>
  <si>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</si>
  <si>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</si>
  <si>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</si>
  <si>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</si>
  <si>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</si>
  <si>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</si>
  <si>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</si>
  <si>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</si>
  <si>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</si>
  <si>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</si>
  <si>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</si>
  <si>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</si>
  <si>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</si>
  <si>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</si>
  <si>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</si>
  <si>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</si>
  <si>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</si>
  <si>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</si>
  <si>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</si>
  <si>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</si>
  <si>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</si>
  <si>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</si>
  <si>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</si>
  <si>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</si>
  <si>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</si>
  <si>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</si>
  <si>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</si>
  <si>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</si>
  <si>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</si>
  <si>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</si>
  <si>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</si>
  <si>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</si>
  <si>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</si>
  <si>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</si>
  <si>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</si>
  <si>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</si>
  <si>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</si>
  <si>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</si>
  <si>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</si>
  <si>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</si>
  <si>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</si>
  <si>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</si>
  <si>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</si>
  <si>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</si>
  <si>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</si>
  <si>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</si>
  <si>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</si>
  <si>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</si>
  <si>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</si>
  <si>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</si>
  <si>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</si>
  <si>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</si>
  <si>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</si>
  <si>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</si>
  <si>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</si>
  <si>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</si>
  <si>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</si>
  <si>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</si>
  <si>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</si>
  <si>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</si>
  <si>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</si>
  <si>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</si>
  <si>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</si>
  <si>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</si>
  <si>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</si>
  <si>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</si>
  <si>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</si>
  <si>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</si>
  <si>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</si>
  <si>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</si>
  <si>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</si>
  <si>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</si>
  <si>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</si>
  <si>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</si>
  <si>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</si>
  <si>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</si>
  <si>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</si>
  <si>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</si>
  <si>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</si>
  <si>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</si>
  <si>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</si>
  <si>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</si>
  <si>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</si>
  <si>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</si>
  <si>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</si>
  <si>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</si>
  <si>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</si>
  <si>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</si>
  <si>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</si>
  <si>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</si>
  <si>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</si>
  <si>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</si>
  <si>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</si>
  <si>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</si>
  <si>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</si>
  <si>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</si>
  <si>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</si>
  <si>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</si>
  <si>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</si>
  <si>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</si>
  <si>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</si>
  <si>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</si>
  <si>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</si>
  <si>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</si>
  <si>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</si>
  <si>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</si>
  <si>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</si>
  <si>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</si>
  <si>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</si>
  <si>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</si>
  <si>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</si>
  <si>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</si>
  <si>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</si>
  <si>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</si>
  <si>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</si>
  <si>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</si>
  <si>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</si>
  <si>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</si>
  <si>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</si>
  <si>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</si>
  <si>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</si>
  <si>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</si>
  <si>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</si>
  <si>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</si>
  <si>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</si>
  <si>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</si>
  <si>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</si>
  <si>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</si>
  <si>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</si>
  <si>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</si>
  <si>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</si>
  <si>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</si>
  <si>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</si>
  <si>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</si>
  <si>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</si>
  <si>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</si>
  <si>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</si>
  <si>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</si>
  <si>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</si>
  <si>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</si>
  <si>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</si>
  <si>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</si>
  <si>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</si>
  <si>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</si>
  <si>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</si>
  <si>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</si>
  <si>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</si>
  <si>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</si>
  <si>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</si>
  <si>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</si>
  <si>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</si>
  <si>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</si>
  <si>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</si>
  <si>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</si>
  <si>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</si>
  <si>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</si>
  <si>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</si>
  <si>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</si>
  <si>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</si>
  <si>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</si>
  <si>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</si>
  <si>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</si>
  <si>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</si>
  <si>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</si>
  <si>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</si>
  <si>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</si>
  <si>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</si>
  <si>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</si>
  <si>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</si>
  <si>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</si>
  <si>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</si>
  <si>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</si>
  <si>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</si>
  <si>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</si>
  <si>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</si>
  <si>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</si>
  <si>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</si>
  <si>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</si>
  <si>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</si>
  <si>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</si>
  <si>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</si>
  <si>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</si>
  <si>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</si>
  <si>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</si>
  <si>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</si>
  <si>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</si>
  <si>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</si>
  <si>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</si>
  <si>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</si>
  <si>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</si>
  <si>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</si>
  <si>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</si>
  <si>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</si>
  <si>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</si>
  <si>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</si>
  <si>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</si>
  <si>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</si>
  <si>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</si>
  <si>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</si>
  <si>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</si>
  <si>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</si>
  <si>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</si>
  <si>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</si>
  <si>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</si>
  <si>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</si>
  <si>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</si>
  <si>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</si>
  <si>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</si>
  <si>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</si>
  <si>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</si>
  <si>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</si>
  <si>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</si>
  <si>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</si>
  <si>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</si>
  <si>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</si>
  <si>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</si>
  <si>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</si>
  <si>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</si>
  <si>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</si>
  <si>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</si>
  <si>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</si>
  <si>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</si>
  <si>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</si>
  <si>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</si>
  <si>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</si>
  <si>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</si>
  <si>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</si>
  <si>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</si>
  <si>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</si>
  <si>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</si>
  <si>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</si>
  <si>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</si>
  <si>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</si>
  <si>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</si>
  <si>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</si>
  <si>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</si>
  <si>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</si>
  <si>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</si>
  <si>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</si>
  <si>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</si>
  <si>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</si>
  <si>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</si>
  <si>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</si>
  <si>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</si>
  <si>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</si>
  <si>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</si>
  <si>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</si>
  <si>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</si>
  <si>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</si>
  <si>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</si>
  <si>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</si>
  <si>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</si>
  <si>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</si>
  <si>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</si>
  <si>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</si>
  <si>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</si>
  <si>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</si>
  <si>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</si>
  <si>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</si>
  <si>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</si>
  <si>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</si>
  <si>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</si>
  <si>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</si>
  <si>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</si>
  <si>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</si>
  <si>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</si>
  <si>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</si>
  <si>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</si>
  <si>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</si>
  <si>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</si>
  <si>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</si>
  <si>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</si>
  <si>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</si>
  <si>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</si>
  <si>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</si>
  <si>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</si>
  <si>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</si>
  <si>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</si>
  <si>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</si>
  <si>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</si>
  <si>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</si>
  <si>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</si>
  <si>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</si>
  <si>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</si>
  <si>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</si>
  <si>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</si>
  <si>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</si>
  <si>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</si>
  <si>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</si>
  <si>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</si>
  <si>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</si>
  <si>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</si>
  <si>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</si>
  <si>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</si>
  <si>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</si>
  <si>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</si>
  <si>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</si>
  <si>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</si>
  <si>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</si>
  <si>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</si>
  <si>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</si>
  <si>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</si>
  <si>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</si>
  <si>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</si>
  <si>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</si>
  <si>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</si>
  <si>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</si>
  <si>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</si>
  <si>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</si>
  <si>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</si>
  <si>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</si>
  <si>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</si>
  <si>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</si>
  <si>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</si>
  <si>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</si>
  <si>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</si>
  <si>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</si>
  <si>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</si>
  <si>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</si>
  <si>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</si>
  <si>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</si>
  <si>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</si>
  <si>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</si>
  <si>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</si>
  <si>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</si>
  <si>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</si>
  <si>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</si>
  <si>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</si>
  <si>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</si>
  <si>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</si>
  <si>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</si>
  <si>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</si>
  <si>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</si>
  <si>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</si>
  <si>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</si>
  <si>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</si>
  <si>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</si>
  <si>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</si>
  <si>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</si>
  <si>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</si>
  <si>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</si>
  <si>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</si>
  <si>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</si>
  <si>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</si>
  <si>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</si>
  <si>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</si>
  <si>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</si>
  <si>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</si>
  <si>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</si>
  <si>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</si>
  <si>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</si>
  <si>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</si>
  <si>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</si>
  <si>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</si>
  <si>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</si>
  <si>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</si>
  <si>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</si>
  <si>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</si>
  <si>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</si>
  <si>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</si>
  <si>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</si>
  <si>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</si>
  <si>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</si>
  <si>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</si>
  <si>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</si>
  <si>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</si>
  <si>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</si>
  <si>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</si>
  <si>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</si>
  <si>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</si>
  <si>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</si>
  <si>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</si>
  <si>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</si>
  <si>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</si>
  <si>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</si>
  <si>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</si>
  <si>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</si>
  <si>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</si>
  <si>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</si>
  <si>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</si>
  <si>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</si>
  <si>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</si>
  <si>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</si>
  <si>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</si>
  <si>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</si>
  <si>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</si>
  <si>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</si>
  <si>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</si>
  <si>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</si>
  <si>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</si>
  <si>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</si>
  <si>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</si>
  <si>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</si>
  <si>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</si>
  <si>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</si>
  <si>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</si>
  <si>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</si>
  <si>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</si>
  <si>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</si>
  <si>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</si>
  <si>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</si>
  <si>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</si>
  <si>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</si>
  <si>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</si>
  <si>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</si>
  <si>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</si>
  <si>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</si>
  <si>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</si>
  <si>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</si>
  <si>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</si>
  <si>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</si>
  <si>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</si>
  <si>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</si>
  <si>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</si>
  <si>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</si>
  <si>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</si>
  <si>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</si>
  <si>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</si>
  <si>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</si>
  <si>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</si>
  <si>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</si>
  <si>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</si>
  <si>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</si>
  <si>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</si>
  <si>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</si>
  <si>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</si>
  <si>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</si>
  <si>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</si>
  <si>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</si>
  <si>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</si>
  <si>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</si>
  <si>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</si>
  <si>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</si>
  <si>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</si>
  <si>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</si>
  <si>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</si>
  <si>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</si>
  <si>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</si>
  <si>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</si>
  <si>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</si>
  <si>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</si>
  <si>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</si>
  <si>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</si>
  <si>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</si>
  <si>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</si>
  <si>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</si>
  <si>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</si>
  <si>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</si>
  <si>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</si>
  <si>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</si>
  <si>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</si>
  <si>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</si>
  <si>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</si>
  <si>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</si>
  <si>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</si>
  <si>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</si>
  <si>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</si>
  <si>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</si>
  <si>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</si>
  <si>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</si>
  <si>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</si>
  <si>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</si>
  <si>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</si>
  <si>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</si>
  <si>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</si>
  <si>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</si>
  <si>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</si>
  <si>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</si>
  <si>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</si>
  <si>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</si>
  <si>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</si>
  <si>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</si>
  <si>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</si>
  <si>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</si>
  <si>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</si>
  <si>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</si>
  <si>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</si>
  <si>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</si>
  <si>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</si>
  <si>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</si>
  <si>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</si>
  <si>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</si>
  <si>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</si>
  <si>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</si>
  <si>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</si>
  <si>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</si>
  <si>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</si>
  <si>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</si>
  <si>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</si>
  <si>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</si>
  <si>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</si>
  <si>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</si>
  <si>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</si>
  <si>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</si>
  <si>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</si>
  <si>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</si>
  <si>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</si>
  <si>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</si>
  <si>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</si>
  <si>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</si>
  <si>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</si>
  <si>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</si>
  <si>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</si>
  <si>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</si>
  <si>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</si>
  <si>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</si>
  <si>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</si>
  <si>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</si>
  <si>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</si>
  <si>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</si>
  <si>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</si>
  <si>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</si>
  <si>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</si>
  <si>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</si>
  <si>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</si>
  <si>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</si>
  <si>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</si>
  <si>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</si>
  <si>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</si>
  <si>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</si>
  <si>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</si>
  <si>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</si>
  <si>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</si>
  <si>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</si>
  <si>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</si>
  <si>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</si>
  <si>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</si>
  <si>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</si>
  <si>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</si>
  <si>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</si>
  <si>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</si>
  <si>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</si>
  <si>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</si>
  <si>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</si>
  <si>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</si>
  <si>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</si>
  <si>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</si>
  <si>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</si>
  <si>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</si>
  <si>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</si>
  <si>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</si>
  <si>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</si>
  <si>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</si>
  <si>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</si>
  <si>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</si>
  <si>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</si>
  <si>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</si>
  <si>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</si>
  <si>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</si>
  <si>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</si>
  <si>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</si>
  <si>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</si>
  <si>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</si>
  <si>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</si>
  <si>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</si>
  <si>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</si>
  <si>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</si>
  <si>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</si>
  <si>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</si>
  <si>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</si>
  <si>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</si>
  <si>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</si>
  <si>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</si>
  <si>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</si>
  <si>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</si>
  <si>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</si>
  <si>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</si>
  <si>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</si>
  <si>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</si>
  <si>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</si>
  <si>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</si>
  <si>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</si>
  <si>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</si>
  <si>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</si>
  <si>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</si>
  <si>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</si>
  <si>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</si>
  <si>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</si>
  <si>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</si>
  <si>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</si>
  <si>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</si>
  <si>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</si>
  <si>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</si>
  <si>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</si>
  <si>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</si>
  <si>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</si>
  <si>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</si>
  <si>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</si>
  <si>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</si>
  <si>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</si>
  <si>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</si>
  <si>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</si>
  <si>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</si>
  <si>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</si>
  <si>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</si>
  <si>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</si>
  <si>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</si>
  <si>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</si>
  <si>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</si>
  <si>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</si>
  <si>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</si>
  <si>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</si>
  <si>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</si>
  <si>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</si>
  <si>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</si>
  <si>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</si>
  <si>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</si>
  <si>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</si>
  <si>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</si>
  <si>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</si>
  <si>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</si>
  <si>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</si>
  <si>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</si>
  <si>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</si>
  <si>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</si>
  <si>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</si>
  <si>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</si>
  <si>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</si>
  <si>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</si>
  <si>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</si>
  <si>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</si>
  <si>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</si>
  <si>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</si>
  <si>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</si>
  <si>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</si>
  <si>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</si>
  <si>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</si>
  <si>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</si>
  <si>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</si>
  <si>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</si>
  <si>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</si>
  <si>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</si>
  <si>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</si>
  <si>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</si>
  <si>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</si>
  <si>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</si>
  <si>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</si>
  <si>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</si>
  <si>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</si>
  <si>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</si>
  <si>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</si>
  <si>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</si>
  <si>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</si>
  <si>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</si>
  <si>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</si>
  <si>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</si>
  <si>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</si>
  <si>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</si>
  <si>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</si>
  <si>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</si>
  <si>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</si>
  <si>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</si>
  <si>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</si>
  <si>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</si>
  <si>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</si>
  <si>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</si>
  <si>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</si>
  <si>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</si>
  <si>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</si>
  <si>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</si>
  <si>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</si>
  <si>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</si>
  <si>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</si>
  <si>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</si>
  <si>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</si>
  <si>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</si>
  <si>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</si>
  <si>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</si>
  <si>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</si>
  <si>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</si>
  <si>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</si>
  <si>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</si>
  <si>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</si>
  <si>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</si>
  <si>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</si>
  <si>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</si>
  <si>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</si>
  <si>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</si>
  <si>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</si>
  <si>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</si>
  <si>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</si>
  <si>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</si>
  <si>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</si>
  <si>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</si>
  <si>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</si>
  <si>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</si>
  <si>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</si>
  <si>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</si>
  <si>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</si>
  <si>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</si>
  <si>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</si>
  <si>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</si>
  <si>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</si>
  <si>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</si>
  <si>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</si>
  <si>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</si>
  <si>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</si>
  <si>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</si>
  <si>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</si>
  <si>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</si>
  <si>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</si>
  <si>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</si>
  <si>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</si>
  <si>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</si>
  <si>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</si>
  <si>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</si>
  <si>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</si>
  <si>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</si>
  <si>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</si>
  <si>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</si>
  <si>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</si>
  <si>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</si>
  <si>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</si>
  <si>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</si>
  <si>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</si>
  <si>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</si>
  <si>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</si>
  <si>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</si>
  <si>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</si>
  <si>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</si>
  <si>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</si>
  <si>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</si>
  <si>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</si>
  <si>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</si>
  <si>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</si>
  <si>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</si>
  <si>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</si>
  <si>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</si>
  <si>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</si>
  <si>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</si>
  <si>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</si>
  <si>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</si>
  <si>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</si>
  <si>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</si>
  <si>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</si>
  <si>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</si>
  <si>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</si>
  <si>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</si>
  <si>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</si>
  <si>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</si>
  <si>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</si>
  <si>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</si>
  <si>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</si>
  <si>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</si>
  <si>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</si>
  <si>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</si>
  <si>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</si>
  <si>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</si>
  <si>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</si>
  <si>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</si>
  <si>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</si>
  <si>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</si>
  <si>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</si>
  <si>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</si>
  <si>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</si>
  <si>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</si>
  <si>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</si>
  <si>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</si>
  <si>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</si>
  <si>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</si>
  <si>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</si>
  <si>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</si>
  <si>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</si>
  <si>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</si>
  <si>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</si>
  <si>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</si>
  <si>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</si>
  <si>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</si>
  <si>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</si>
  <si>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</si>
  <si>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</si>
  <si>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</si>
  <si>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</si>
  <si>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</si>
  <si>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</si>
  <si>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</si>
  <si>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</si>
  <si>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</si>
  <si>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</si>
  <si>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</si>
  <si>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</si>
  <si>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</si>
  <si>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</si>
  <si>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</si>
  <si>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</si>
  <si>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</si>
  <si>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</si>
  <si>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</si>
  <si>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</si>
  <si>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</si>
  <si>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</si>
  <si>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</si>
  <si>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</si>
  <si>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</si>
  <si>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</si>
  <si>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</si>
  <si>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</si>
  <si>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</si>
  <si>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</si>
  <si>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</si>
  <si>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</si>
  <si>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</si>
  <si>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</si>
  <si>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</si>
  <si>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</si>
  <si>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</si>
  <si>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</si>
  <si>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</si>
  <si>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</si>
  <si>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</si>
  <si>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</si>
  <si>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</si>
  <si>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</si>
  <si>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</si>
  <si>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</si>
  <si>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</si>
  <si>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</si>
  <si>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</si>
  <si>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</si>
  <si>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</si>
  <si>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</si>
  <si>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</si>
  <si>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</si>
  <si>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</si>
  <si>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</si>
  <si>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</si>
  <si>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</si>
  <si>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</si>
  <si>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</si>
  <si>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</si>
  <si>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</si>
  <si>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</si>
  <si>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</si>
  <si>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</si>
  <si>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</si>
  <si>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</si>
  <si>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</si>
  <si>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</si>
  <si>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</si>
  <si>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</si>
  <si>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</si>
  <si>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</si>
  <si>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</si>
  <si>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</si>
  <si>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</si>
  <si>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</si>
  <si>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</si>
  <si>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</si>
  <si>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</si>
  <si>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</si>
  <si>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</si>
  <si>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</si>
  <si>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</si>
  <si>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</si>
  <si>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</si>
  <si>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</si>
  <si>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</si>
  <si>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</si>
  <si>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</si>
  <si>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</si>
  <si>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</si>
  <si>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</si>
  <si>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</si>
  <si>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</si>
  <si>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</si>
  <si>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</si>
  <si>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</si>
  <si>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</si>
  <si>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</si>
  <si>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</si>
  <si>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</si>
  <si>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</si>
  <si>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</si>
  <si>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</si>
  <si>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</si>
  <si>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</si>
  <si>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</si>
  <si>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</si>
  <si>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</si>
  <si>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</si>
  <si>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</si>
  <si>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</si>
  <si>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</si>
  <si>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</si>
  <si>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</si>
  <si>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</si>
  <si>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</si>
  <si>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</si>
  <si>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</si>
  <si>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</si>
  <si>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</si>
  <si>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</si>
  <si>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</si>
  <si>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</si>
  <si>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</si>
  <si>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</si>
  <si>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</si>
  <si>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</si>
  <si>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</si>
  <si>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</si>
  <si>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</si>
  <si>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</si>
  <si>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</si>
  <si>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</si>
  <si>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</si>
  <si>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</si>
  <si>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</si>
  <si>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</si>
  <si>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</si>
  <si>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</si>
  <si>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</si>
  <si>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</si>
  <si>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</si>
  <si>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</si>
  <si>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</si>
  <si>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</si>
  <si>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</si>
  <si>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</si>
  <si>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</si>
  <si>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</si>
  <si>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</si>
  <si>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</si>
  <si>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</si>
  <si>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</si>
  <si>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</si>
  <si>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</si>
  <si>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</si>
  <si>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</si>
  <si>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</si>
  <si>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</si>
  <si>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</si>
  <si>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</si>
  <si>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</si>
  <si>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</si>
  <si>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</si>
  <si>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</si>
  <si>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</si>
  <si>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</si>
  <si>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</si>
  <si>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</si>
  <si>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</si>
  <si>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</si>
  <si>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</si>
  <si>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</si>
  <si>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</si>
  <si>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</si>
  <si>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</si>
  <si>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</si>
  <si>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</si>
  <si>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</si>
  <si>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</si>
  <si>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</si>
  <si>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</si>
  <si>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</si>
  <si>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</si>
  <si>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</si>
  <si>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</si>
  <si>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</si>
  <si>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</si>
  <si>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</si>
  <si>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</si>
  <si>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</si>
  <si>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</si>
  <si>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</si>
  <si>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</si>
  <si>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</si>
  <si>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</si>
  <si>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</si>
  <si>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</si>
  <si>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</si>
  <si>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</si>
  <si>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</si>
  <si>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</si>
  <si>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</si>
  <si>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</si>
  <si>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</si>
  <si>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</si>
  <si>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</si>
  <si>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</si>
  <si>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</si>
  <si>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</si>
  <si>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</si>
  <si>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</si>
  <si>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</si>
  <si>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</si>
  <si>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</si>
  <si>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</si>
  <si>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</si>
  <si>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</si>
  <si>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</si>
  <si>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</si>
  <si>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</si>
  <si>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</si>
  <si>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</si>
  <si>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</si>
  <si>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</si>
  <si>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</si>
  <si>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</si>
  <si>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</si>
  <si>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</si>
  <si>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</si>
  <si>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</si>
  <si>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</si>
  <si>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</si>
  <si>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</si>
  <si>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</si>
  <si>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</si>
  <si>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</si>
  <si>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</si>
  <si>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</si>
  <si>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</si>
  <si>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</si>
  <si>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</si>
  <si>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</si>
  <si>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</si>
  <si>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</si>
  <si>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</si>
  <si>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</si>
  <si>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</si>
  <si>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</si>
  <si>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</si>
  <si>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</si>
  <si>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</si>
  <si>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</si>
  <si>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</si>
  <si>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</si>
  <si>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</si>
  <si>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</si>
  <si>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</si>
  <si>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</si>
  <si>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</si>
  <si>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</si>
  <si>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</si>
  <si>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</si>
  <si>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</si>
  <si>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</si>
  <si>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</si>
  <si>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</si>
  <si>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</si>
  <si>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</si>
  <si>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</si>
  <si>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</si>
  <si>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</si>
  <si>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</si>
  <si>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</si>
  <si>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</si>
  <si>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</si>
  <si>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</si>
  <si>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</si>
  <si>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</si>
  <si>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</si>
  <si>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</si>
  <si>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</si>
  <si>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</si>
  <si>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</si>
  <si>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</si>
  <si>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</si>
  <si>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</si>
  <si>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</si>
  <si>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</si>
  <si>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</si>
  <si>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</si>
  <si>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</si>
  <si>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</si>
  <si>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</si>
  <si>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</si>
  <si>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</si>
  <si>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</si>
  <si>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</si>
  <si>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</si>
  <si>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</si>
  <si>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</si>
  <si>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</si>
  <si>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</si>
  <si>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</si>
  <si>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</si>
  <si>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</si>
  <si>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</si>
  <si>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</si>
  <si>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</si>
  <si>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</si>
  <si>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</si>
  <si>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</si>
  <si>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</si>
  <si>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</si>
  <si>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</si>
  <si>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</si>
  <si>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</si>
  <si>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</si>
  <si>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</si>
  <si>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</si>
  <si>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</si>
  <si>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</si>
  <si>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</si>
  <si>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</si>
  <si>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</si>
  <si>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</si>
  <si>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</si>
  <si>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</si>
  <si>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</si>
  <si>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</si>
  <si>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</si>
  <si>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</si>
  <si>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</si>
  <si>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</si>
  <si>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</si>
  <si>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</si>
  <si>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</si>
  <si>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</si>
  <si>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</si>
  <si>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</si>
  <si>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</si>
  <si>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</si>
  <si>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</si>
  <si>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</si>
  <si>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</si>
  <si>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</si>
  <si>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</si>
  <si>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</si>
  <si>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</si>
  <si>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</si>
  <si>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</si>
  <si>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</si>
  <si>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</si>
  <si>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</si>
  <si>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</si>
  <si>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</si>
  <si>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</si>
  <si>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</si>
  <si>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</si>
  <si>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</si>
  <si>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</si>
  <si>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</si>
  <si>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</si>
  <si>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</si>
  <si>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</si>
  <si>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</si>
  <si>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</si>
  <si>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</si>
  <si>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</si>
  <si>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</si>
  <si>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</si>
  <si>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</si>
  <si>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</si>
  <si>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</si>
  <si>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</si>
  <si>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</si>
  <si>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</si>
  <si>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</si>
  <si>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</si>
  <si>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</si>
  <si>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</si>
  <si>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</si>
  <si>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</si>
  <si>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</si>
  <si>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</si>
  <si>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</si>
  <si>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</si>
  <si>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</si>
  <si>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</si>
  <si>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</si>
  <si>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</si>
  <si>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</si>
  <si>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</si>
  <si>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</si>
  <si>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</si>
  <si>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</si>
  <si>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</si>
  <si>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</si>
  <si>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</si>
  <si>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</si>
  <si>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</si>
  <si>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</si>
  <si>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</si>
  <si>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</si>
  <si>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</si>
  <si>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</si>
  <si>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</si>
  <si>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</si>
  <si>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</si>
  <si>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</si>
  <si>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</si>
  <si>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</si>
  <si>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</si>
  <si>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</si>
  <si>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</si>
  <si>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</si>
  <si>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</si>
  <si>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</si>
  <si>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</si>
  <si>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</si>
  <si>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</si>
  <si>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</si>
  <si>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</si>
  <si>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</si>
  <si>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</si>
  <si>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</si>
  <si>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</si>
  <si>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</si>
  <si>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</si>
  <si>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</si>
  <si>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</si>
  <si>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</si>
  <si>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</si>
  <si>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</si>
  <si>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</si>
  <si>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</si>
  <si>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</si>
  <si>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</si>
  <si>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</si>
  <si>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</si>
  <si>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</si>
  <si>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</si>
  <si>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</si>
  <si>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</si>
  <si>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</si>
  <si>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</si>
  <si>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</si>
  <si>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</si>
  <si>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</si>
  <si>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</si>
  <si>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</si>
  <si>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</si>
  <si>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</si>
  <si>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</si>
  <si>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</si>
  <si>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</si>
  <si>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</si>
  <si>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</si>
  <si>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</si>
  <si>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</si>
  <si>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</si>
  <si>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</si>
  <si>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</si>
  <si>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</si>
  <si>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</si>
  <si>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</si>
  <si>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</si>
  <si>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</si>
  <si>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</si>
  <si>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</si>
  <si>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</si>
  <si>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</si>
  <si>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</si>
  <si>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</si>
  <si>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</si>
  <si>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</si>
  <si>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</si>
  <si>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</si>
  <si>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</si>
  <si>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</si>
  <si>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</si>
  <si>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</si>
  <si>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</si>
  <si>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</si>
  <si>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</si>
  <si>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</si>
  <si>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</si>
  <si>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</si>
  <si>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</si>
  <si>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</si>
  <si>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</si>
  <si>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</si>
  <si>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</si>
  <si>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</si>
  <si>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</si>
  <si>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</si>
  <si>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</si>
  <si>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</si>
  <si>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</si>
  <si>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</si>
  <si>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</si>
  <si>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</si>
  <si>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</si>
  <si>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</si>
  <si>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</si>
  <si>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</si>
  <si>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</si>
  <si>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</si>
  <si>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</si>
  <si>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</si>
  <si>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</si>
  <si>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</si>
  <si>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</si>
  <si>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</si>
  <si>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</si>
  <si>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</si>
  <si>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</si>
  <si>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</si>
  <si>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</si>
  <si>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</si>
  <si>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</si>
  <si>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</si>
  <si>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</si>
  <si>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</si>
  <si>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</si>
  <si>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</si>
  <si>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</si>
  <si>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</si>
  <si>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</si>
  <si>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</si>
  <si>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</si>
  <si>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</si>
  <si>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</si>
  <si>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</si>
  <si>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</si>
  <si>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</si>
  <si>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</si>
  <si>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</si>
  <si>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</si>
  <si>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</si>
  <si>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</si>
  <si>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</si>
  <si>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</si>
  <si>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</si>
  <si>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</si>
  <si>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</si>
  <si>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</si>
  <si>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</si>
  <si>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</si>
  <si>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</si>
  <si>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</si>
  <si>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</si>
  <si>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</si>
  <si>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</si>
  <si>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</si>
  <si>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</si>
  <si>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</si>
  <si>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</si>
  <si>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</si>
  <si>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</si>
  <si>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</si>
  <si>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</si>
  <si>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</si>
  <si>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</si>
  <si>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</si>
  <si>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</si>
  <si>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</si>
  <si>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</si>
  <si>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</si>
  <si>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</si>
  <si>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</si>
  <si>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</si>
  <si>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</si>
  <si>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</si>
  <si>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</si>
  <si>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</si>
  <si>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</si>
  <si>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</si>
  <si>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</si>
  <si>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</si>
  <si>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</si>
  <si>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</si>
  <si>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</si>
  <si>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</si>
  <si>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</si>
  <si>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</si>
  <si>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</si>
  <si>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</si>
  <si>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</si>
  <si>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</si>
  <si>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</si>
  <si>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</si>
  <si>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</si>
  <si>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</si>
  <si>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</si>
  <si>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</si>
  <si>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</si>
  <si>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</si>
  <si>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</si>
  <si>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</si>
  <si>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</si>
  <si>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</si>
  <si>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</si>
  <si>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</si>
  <si>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</si>
  <si>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</si>
  <si>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</si>
  <si>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</si>
  <si>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</si>
  <si>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</si>
  <si>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</si>
  <si>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</si>
  <si>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</si>
  <si>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</si>
  <si>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</si>
  <si>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</si>
  <si>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</si>
  <si>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</si>
  <si>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</si>
  <si>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</si>
  <si>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</si>
  <si>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</si>
  <si>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</si>
  <si>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</si>
  <si>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</si>
  <si>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</si>
  <si>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</si>
  <si>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</si>
  <si>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</si>
  <si>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</si>
  <si>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</si>
  <si>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</si>
  <si>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</si>
  <si>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</si>
  <si>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</si>
  <si>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</si>
  <si>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</si>
  <si>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</si>
  <si>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</si>
  <si>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</si>
  <si>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</si>
  <si>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</si>
  <si>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</si>
  <si>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</si>
  <si>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</si>
  <si>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</si>
  <si>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</si>
  <si>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</si>
  <si>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</si>
  <si>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</si>
  <si>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</si>
  <si>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</si>
  <si>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</si>
  <si>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</si>
  <si>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</si>
  <si>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</si>
  <si>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</si>
  <si>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</si>
  <si>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</si>
  <si>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</si>
  <si>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</si>
  <si>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</si>
  <si>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</si>
  <si>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</si>
  <si>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</si>
  <si>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</si>
  <si>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</si>
  <si>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</si>
  <si>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</si>
  <si>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</si>
  <si>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</si>
  <si>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</si>
  <si>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</si>
  <si>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</si>
  <si>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</si>
  <si>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</si>
  <si>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</si>
  <si>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</si>
  <si>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</si>
  <si>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</si>
  <si>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</si>
  <si>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</si>
  <si>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</si>
  <si>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</si>
  <si>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</si>
  <si>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</si>
  <si>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</si>
  <si>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</si>
  <si>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</si>
  <si>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</si>
  <si>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</si>
  <si>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</si>
  <si>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</si>
  <si>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</si>
  <si>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</si>
  <si>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</si>
  <si>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</si>
  <si>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</si>
  <si>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</si>
  <si>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</si>
  <si>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</si>
  <si>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</si>
  <si>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</si>
  <si>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</si>
  <si>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</si>
  <si>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</si>
  <si>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</si>
  <si>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</si>
  <si>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</si>
  <si>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</si>
  <si>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</si>
  <si>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</si>
  <si>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</si>
  <si>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</si>
  <si>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</si>
  <si>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</si>
  <si>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</si>
  <si>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</si>
  <si>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</si>
  <si>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</si>
  <si>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</si>
  <si>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</si>
  <si>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</si>
  <si>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</si>
  <si>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</si>
  <si>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</si>
  <si>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</si>
  <si>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</si>
  <si>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</si>
  <si>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</si>
  <si>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</si>
  <si>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</si>
  <si>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</si>
  <si>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</si>
  <si>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</si>
  <si>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</si>
  <si>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</si>
  <si>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</si>
  <si>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</si>
  <si>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</si>
  <si>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</si>
  <si>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</si>
  <si>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</si>
  <si>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</si>
  <si>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</si>
  <si>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</si>
  <si>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</si>
  <si>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</si>
  <si>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</si>
  <si>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</si>
  <si>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</si>
  <si>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</si>
  <si>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</si>
  <si>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</si>
  <si>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</si>
  <si>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</si>
  <si>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</si>
  <si>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</si>
  <si>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</si>
  <si>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</si>
  <si>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</si>
  <si>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</si>
  <si>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</si>
  <si>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</si>
  <si>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</si>
  <si>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</si>
  <si>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</si>
  <si>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</si>
  <si>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</si>
  <si>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</si>
  <si>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</si>
  <si>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</si>
  <si>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</si>
  <si>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</si>
  <si>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</si>
  <si>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</si>
  <si>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</si>
  <si>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</si>
  <si>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</si>
  <si>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</si>
  <si>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</si>
  <si>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</si>
  <si>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</si>
  <si>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</si>
  <si>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</si>
  <si>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</si>
  <si>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</si>
  <si>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</si>
  <si>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</si>
  <si>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</si>
  <si>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</si>
  <si>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</si>
  <si>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</si>
  <si>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</si>
  <si>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</si>
  <si>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</si>
  <si>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</si>
  <si>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</si>
  <si>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</si>
  <si>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</si>
  <si>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</si>
  <si>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</si>
  <si>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</si>
  <si>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</si>
  <si>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</si>
  <si>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</si>
  <si>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</si>
  <si>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</si>
  <si>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</si>
  <si>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</si>
  <si>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</si>
  <si>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</si>
  <si>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</si>
  <si>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</si>
  <si>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</si>
  <si>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</si>
  <si>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</si>
  <si>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</si>
  <si>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</si>
  <si>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</si>
  <si>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</si>
  <si>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</si>
  <si>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</si>
  <si>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</si>
  <si>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</si>
  <si>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</si>
  <si>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</si>
  <si>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</si>
  <si>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</si>
  <si>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</si>
  <si>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</si>
  <si>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</si>
  <si>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</si>
  <si>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</si>
  <si>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</si>
  <si>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</si>
  <si>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</si>
  <si>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</si>
  <si>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</si>
  <si>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</si>
  <si>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</si>
  <si>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</si>
  <si>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</si>
  <si>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</si>
  <si>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</si>
  <si>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</si>
  <si>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</si>
  <si>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</si>
  <si>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</si>
  <si>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</si>
  <si>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</si>
  <si>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</si>
  <si>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</si>
  <si>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</si>
  <si>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</si>
  <si>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</si>
  <si>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</si>
  <si>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</si>
  <si>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</si>
  <si>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</si>
  <si>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</si>
  <si>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</si>
  <si>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</si>
  <si>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</si>
  <si>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</si>
  <si>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</si>
  <si>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</si>
  <si>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</si>
  <si>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</si>
  <si>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</si>
  <si>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</si>
  <si>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</si>
  <si>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</si>
  <si>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</si>
  <si>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</si>
  <si>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</si>
  <si>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</si>
  <si>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</si>
  <si>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</si>
  <si>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</si>
  <si>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</si>
  <si>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</si>
  <si>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</si>
  <si>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</si>
  <si>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</si>
  <si>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</si>
  <si>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</si>
  <si>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</si>
  <si>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</si>
  <si>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</si>
  <si>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</si>
  <si>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</si>
  <si>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</si>
  <si>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</si>
  <si>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</si>
  <si>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</si>
  <si>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</si>
  <si>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</si>
  <si>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</si>
  <si>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</si>
  <si>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</si>
  <si>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</si>
  <si>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</si>
  <si>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</si>
  <si>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</si>
  <si>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</si>
  <si>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</si>
  <si>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</si>
  <si>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</si>
  <si>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</si>
  <si>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</si>
  <si>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</si>
  <si>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</si>
  <si>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</si>
  <si>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</si>
  <si>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</si>
  <si>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</si>
  <si>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</si>
  <si>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</si>
  <si>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</si>
  <si>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</si>
  <si>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</si>
  <si>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</si>
  <si>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</si>
  <si>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</si>
  <si>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</si>
  <si>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</si>
  <si>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</si>
  <si>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</si>
  <si>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</si>
  <si>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</si>
  <si>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</si>
  <si>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</si>
  <si>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</si>
  <si>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</si>
  <si>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</si>
  <si>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</si>
  <si>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</si>
  <si>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</si>
  <si>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</si>
  <si>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</si>
  <si>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</si>
  <si>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</si>
  <si>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</si>
  <si>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</si>
  <si>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</si>
  <si>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</si>
  <si>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</si>
  <si>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</si>
  <si>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</si>
  <si>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</si>
  <si>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</si>
  <si>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</si>
  <si>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</si>
  <si>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</si>
  <si>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</si>
  <si>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</si>
  <si>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</si>
  <si>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</si>
  <si>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</si>
  <si>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</si>
  <si>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</si>
  <si>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</si>
  <si>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</si>
  <si>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</si>
  <si>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</si>
  <si>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</si>
  <si>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</si>
  <si>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</si>
  <si>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</si>
  <si>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</si>
  <si>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</si>
  <si>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</si>
  <si>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</si>
  <si>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</si>
  <si>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</si>
  <si>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</si>
  <si>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</si>
  <si>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</si>
  <si>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</si>
  <si>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</si>
  <si>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</si>
  <si>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</si>
  <si>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</si>
  <si>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</si>
  <si>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</si>
  <si>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</si>
  <si>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</si>
  <si>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</si>
  <si>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</si>
  <si>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</si>
  <si>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</si>
  <si>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</si>
  <si>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</si>
  <si>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</si>
  <si>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</si>
  <si>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</si>
  <si>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</si>
  <si>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</si>
  <si>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</si>
  <si>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</si>
  <si>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</si>
  <si>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</si>
  <si>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</si>
  <si>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</si>
  <si>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</si>
  <si>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</si>
  <si>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</si>
  <si>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</si>
  <si>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</si>
  <si>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</si>
  <si>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</si>
  <si>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</si>
  <si>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</si>
  <si>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</si>
  <si>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</si>
  <si>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</si>
  <si>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</si>
  <si>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</si>
  <si>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</si>
  <si>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</si>
  <si>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</si>
  <si>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</si>
  <si>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</si>
  <si>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</si>
  <si>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</si>
  <si>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</si>
  <si>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</si>
  <si>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</si>
  <si>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</si>
  <si>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</si>
  <si>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</si>
  <si>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</si>
  <si>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</si>
  <si>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</si>
  <si>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</si>
  <si>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</si>
  <si>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</si>
  <si>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</si>
  <si>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</si>
  <si>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</si>
  <si>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</si>
  <si>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</si>
  <si>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</si>
  <si>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</si>
  <si>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</si>
  <si>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</si>
  <si>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</si>
  <si>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</si>
  <si>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</si>
  <si>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</si>
  <si>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</si>
  <si>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</si>
  <si>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</si>
  <si>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</si>
  <si>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</si>
  <si>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</si>
  <si>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</si>
  <si>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</si>
  <si>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</si>
  <si>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</si>
  <si>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</si>
  <si>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</si>
  <si>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</si>
  <si>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</si>
  <si>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</si>
  <si>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</si>
  <si>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</si>
  <si>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</si>
  <si>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</si>
  <si>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</si>
  <si>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</si>
  <si>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</si>
  <si>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</si>
  <si>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</si>
  <si>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</si>
  <si>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</si>
  <si>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</si>
  <si>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</si>
  <si>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</si>
  <si>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</si>
  <si>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</si>
  <si>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</si>
  <si>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</si>
  <si>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</si>
  <si>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</si>
  <si>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</si>
  <si>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</si>
  <si>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</si>
  <si>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</si>
  <si>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</si>
  <si>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</si>
  <si>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</si>
  <si>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</si>
  <si>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</si>
  <si>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</si>
  <si>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</si>
  <si>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</si>
  <si>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</si>
  <si>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</si>
  <si>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</si>
  <si>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</si>
  <si>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</si>
  <si>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</si>
  <si>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</si>
  <si>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</si>
  <si>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</si>
  <si>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</si>
  <si>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</si>
  <si>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</si>
  <si>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</si>
  <si>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</si>
  <si>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</si>
  <si>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</si>
  <si>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</si>
  <si>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</si>
  <si>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</si>
  <si>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</si>
  <si>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</si>
  <si>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</si>
  <si>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</si>
  <si>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</si>
  <si>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</si>
  <si>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</si>
  <si>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</si>
  <si>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</si>
  <si>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</si>
  <si>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</si>
  <si>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</si>
  <si>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</si>
  <si>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</si>
  <si>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</si>
  <si>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</si>
  <si>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</si>
  <si>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</si>
  <si>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</si>
  <si>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</si>
  <si>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</si>
  <si>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</si>
  <si>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</si>
  <si>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</si>
  <si>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</si>
  <si>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</si>
  <si>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</si>
  <si>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</si>
  <si>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</si>
  <si>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</si>
  <si>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</si>
  <si>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</si>
  <si>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</si>
  <si>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</si>
  <si>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</si>
  <si>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</si>
  <si>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</si>
  <si>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</si>
  <si>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</si>
  <si>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</si>
  <si>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</si>
  <si>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</si>
  <si>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</si>
  <si>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</si>
  <si>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</si>
  <si>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</si>
  <si>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</si>
  <si>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</si>
  <si>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</si>
  <si>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</si>
  <si>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</si>
  <si>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</si>
  <si>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</si>
  <si>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</si>
  <si>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</si>
  <si>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</si>
  <si>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</si>
  <si>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</si>
  <si>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</si>
  <si>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</si>
  <si>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</si>
  <si>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</si>
  <si>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</si>
  <si>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</si>
  <si>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</si>
  <si>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</si>
  <si>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</si>
  <si>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</si>
  <si>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</si>
  <si>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</si>
  <si>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</si>
  <si>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</si>
  <si>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</si>
  <si>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</si>
  <si>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</si>
  <si>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</si>
  <si>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</si>
  <si>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</si>
  <si>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</si>
  <si>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</si>
  <si>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</si>
  <si>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</si>
  <si>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</si>
  <si>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</si>
  <si>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</si>
  <si>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</si>
  <si>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</si>
  <si>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</si>
  <si>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</si>
  <si>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</si>
  <si>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</si>
  <si>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</si>
  <si>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</si>
  <si>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</si>
  <si>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</si>
  <si>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</si>
  <si>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</si>
  <si>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</si>
  <si>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</si>
  <si>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</si>
  <si>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</si>
  <si>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</si>
  <si>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</si>
  <si>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</si>
  <si>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</si>
  <si>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</si>
  <si>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</si>
  <si>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</si>
  <si>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</si>
  <si>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</si>
  <si>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</si>
  <si>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</si>
  <si>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</si>
  <si>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</si>
  <si>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</si>
  <si>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</si>
  <si>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</si>
  <si>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</si>
  <si>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</si>
  <si>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</si>
  <si>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</si>
  <si>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</si>
  <si>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</si>
  <si>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</si>
  <si>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</si>
  <si>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</si>
  <si>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</si>
  <si>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</si>
  <si>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</si>
  <si>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</si>
  <si>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</si>
  <si>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</si>
  <si>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</si>
  <si>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</si>
  <si>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</si>
  <si>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</si>
  <si>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</si>
  <si>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</si>
  <si>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</si>
  <si>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</si>
  <si>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</si>
  <si>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</si>
  <si>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</si>
  <si>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</si>
  <si>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</si>
  <si>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</si>
  <si>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</si>
  <si>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</si>
  <si>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</si>
  <si>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</si>
  <si>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</si>
  <si>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</si>
  <si>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</si>
  <si>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</si>
  <si>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</si>
  <si>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</si>
  <si>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</si>
  <si>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</si>
  <si>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</si>
  <si>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</si>
  <si>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</si>
  <si>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</si>
  <si>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</si>
  <si>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</si>
  <si>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</si>
  <si>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</si>
  <si>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</si>
  <si>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</si>
  <si>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</si>
  <si>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</si>
  <si>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</si>
  <si>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</si>
  <si>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</si>
  <si>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</si>
  <si>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</si>
  <si>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</si>
  <si>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</si>
  <si>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</si>
  <si>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</si>
  <si>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</si>
  <si>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</si>
  <si>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</si>
  <si>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</si>
  <si>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</si>
  <si>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</si>
  <si>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</si>
  <si>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</si>
  <si>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</si>
  <si>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</si>
  <si>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</si>
  <si>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</si>
  <si>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</si>
  <si>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</si>
  <si>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</si>
  <si>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</si>
  <si>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</si>
  <si>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</si>
  <si>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</si>
  <si>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</si>
  <si>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</si>
  <si>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</si>
  <si>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</si>
  <si>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</si>
  <si>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</si>
  <si>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</si>
  <si>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</si>
  <si>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</si>
  <si>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</si>
  <si>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</si>
  <si>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</si>
  <si>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</si>
  <si>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</si>
  <si>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</si>
  <si>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</si>
  <si>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</si>
  <si>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</si>
  <si>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</si>
  <si>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</si>
  <si>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</si>
  <si>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</si>
  <si>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</si>
  <si>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</si>
  <si>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</si>
  <si>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</si>
  <si>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</si>
  <si>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</si>
  <si>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</si>
  <si>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</si>
  <si>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</si>
  <si>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</si>
  <si>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</si>
  <si>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</si>
  <si>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</si>
  <si>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</si>
  <si>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</si>
  <si>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</si>
  <si>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</si>
  <si>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</si>
  <si>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</si>
  <si>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</si>
  <si>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</si>
  <si>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</si>
  <si>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</si>
  <si>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</si>
  <si>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</si>
  <si>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</si>
  <si>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</si>
  <si>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</si>
  <si>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</si>
  <si>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</si>
  <si>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</si>
  <si>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</si>
  <si>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</si>
  <si>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</si>
  <si>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</si>
  <si>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</si>
  <si>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</si>
  <si>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</si>
  <si>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</si>
  <si>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</si>
  <si>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</si>
  <si>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</si>
  <si>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</si>
  <si>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</si>
  <si>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</si>
  <si>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</si>
  <si>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</si>
  <si>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</si>
  <si>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</si>
  <si>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</si>
  <si>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</si>
  <si>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</si>
  <si>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</si>
  <si>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</si>
  <si>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</si>
  <si>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</si>
  <si>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</si>
  <si>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</si>
  <si>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</si>
  <si>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</si>
  <si>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</si>
  <si>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</si>
  <si>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</si>
  <si>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</si>
  <si>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</si>
  <si>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</si>
  <si>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</si>
  <si>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</si>
  <si>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</si>
  <si>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</si>
  <si>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</si>
  <si>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</si>
  <si>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</si>
  <si>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</si>
  <si>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</si>
  <si>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</si>
  <si>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</si>
  <si>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</si>
  <si>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</si>
  <si>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</si>
  <si>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</si>
  <si>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</si>
  <si>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</si>
  <si>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</si>
  <si>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</si>
  <si>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</si>
  <si>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</si>
  <si>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</si>
  <si>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</si>
  <si>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</si>
  <si>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</si>
  <si>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</si>
  <si>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</si>
  <si>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</si>
  <si>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</si>
  <si>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</si>
  <si>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</si>
  <si>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</si>
  <si>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</si>
  <si>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</si>
  <si>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</si>
  <si>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</si>
  <si>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</si>
  <si>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</si>
  <si>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</si>
  <si>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</si>
  <si>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</si>
  <si>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</si>
  <si>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</si>
  <si>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</si>
  <si>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</si>
  <si>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</si>
  <si>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</si>
  <si>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</si>
  <si>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</si>
  <si>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</si>
  <si>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</si>
  <si>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</si>
  <si>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</si>
  <si>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</si>
  <si>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</si>
  <si>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</si>
  <si>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</si>
  <si>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</si>
  <si>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</si>
  <si>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</si>
  <si>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</si>
  <si>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</si>
  <si>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</si>
  <si>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</si>
  <si>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</si>
  <si>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</si>
  <si>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</si>
  <si>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</si>
  <si>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</si>
  <si>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</si>
  <si>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</si>
  <si>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</si>
  <si>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</si>
  <si>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</si>
  <si>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</si>
  <si>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</si>
  <si>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</si>
  <si>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</si>
  <si>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</si>
  <si>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</si>
  <si>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</si>
  <si>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</si>
  <si>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</si>
  <si>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</si>
  <si>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</si>
  <si>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</si>
  <si>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</si>
  <si>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</si>
  <si>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</si>
  <si>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</si>
  <si>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</si>
  <si>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</si>
  <si>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</si>
  <si>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</si>
  <si>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</si>
  <si>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</si>
  <si>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</si>
  <si>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</si>
  <si>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</si>
  <si>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</si>
  <si>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</si>
  <si>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</si>
  <si>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</si>
  <si>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</si>
  <si>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</si>
  <si>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</si>
  <si>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</si>
  <si>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</si>
  <si>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</si>
  <si>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</si>
  <si>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</si>
  <si>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</si>
  <si>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</si>
  <si>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</si>
  <si>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</si>
  <si>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</si>
  <si>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</si>
  <si>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</si>
  <si>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</si>
  <si>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</si>
  <si>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</si>
  <si>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</si>
  <si>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</si>
  <si>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</si>
  <si>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</si>
  <si>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</si>
  <si>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</si>
  <si>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</si>
  <si>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</si>
  <si>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</si>
  <si>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</si>
  <si>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</si>
  <si>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</si>
  <si>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</si>
  <si>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</si>
  <si>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</si>
  <si>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</si>
  <si>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</si>
  <si>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</si>
  <si>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</si>
  <si>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</si>
  <si>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</si>
  <si>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</si>
  <si>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</si>
  <si>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</si>
  <si>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</si>
  <si>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</si>
  <si>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</si>
  <si>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</si>
  <si>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</si>
  <si>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</si>
  <si>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</si>
  <si>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</si>
  <si>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</si>
  <si>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</si>
  <si>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</si>
  <si>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</si>
  <si>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</si>
  <si>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</si>
  <si>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</si>
  <si>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</si>
  <si>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</si>
  <si>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</si>
  <si>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</si>
  <si>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</si>
  <si>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</si>
  <si>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</si>
  <si>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</si>
  <si>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</si>
  <si>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</si>
  <si>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</si>
  <si>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</si>
  <si>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</si>
  <si>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</si>
  <si>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</si>
  <si>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</si>
  <si>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</si>
  <si>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</si>
  <si>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</si>
  <si>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</si>
  <si>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</si>
  <si>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</si>
  <si>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</si>
  <si>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</si>
  <si>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</si>
  <si>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</si>
  <si>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</si>
  <si>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</si>
  <si>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</si>
  <si>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</si>
  <si>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</si>
  <si>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</si>
  <si>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</si>
  <si>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</si>
  <si>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</si>
  <si>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</si>
  <si>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</si>
  <si>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</si>
  <si>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</si>
  <si>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</si>
  <si>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</si>
  <si>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</si>
  <si>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</si>
  <si>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</si>
  <si>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</si>
  <si>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</si>
  <si>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</si>
  <si>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</si>
  <si>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</si>
  <si>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</si>
  <si>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</si>
  <si>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</si>
  <si>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</si>
  <si>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</si>
  <si>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</si>
  <si>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</si>
  <si>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</si>
  <si>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</si>
  <si>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</si>
  <si>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</si>
  <si>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</si>
  <si>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</si>
  <si>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</si>
  <si>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</si>
  <si>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</si>
  <si>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</si>
  <si>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</si>
  <si>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</si>
  <si>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</si>
  <si>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</si>
  <si>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</si>
  <si>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</si>
  <si>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</si>
  <si>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</si>
  <si>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</si>
  <si>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</si>
  <si>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</si>
  <si>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</si>
  <si>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</si>
  <si>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</si>
  <si>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</si>
  <si>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</si>
  <si>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</si>
  <si>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</si>
  <si>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</si>
  <si>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</si>
  <si>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</si>
  <si>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</si>
  <si>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</si>
  <si>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</si>
  <si>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</si>
  <si>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</si>
  <si>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</si>
  <si>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</si>
  <si>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</si>
  <si>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</si>
  <si>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</si>
  <si>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</si>
  <si>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</si>
  <si>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</si>
  <si>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</si>
  <si>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</si>
  <si>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</si>
  <si>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</si>
  <si>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</si>
  <si>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</si>
  <si>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</si>
  <si>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</si>
  <si>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</si>
  <si>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</si>
  <si>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</si>
  <si>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</si>
  <si>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</si>
  <si>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</si>
  <si>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</si>
  <si>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</si>
  <si>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</si>
  <si>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</si>
  <si>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</si>
  <si>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</si>
  <si>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</si>
  <si>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</si>
  <si>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</si>
  <si>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</si>
  <si>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</si>
  <si>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</si>
  <si>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</si>
  <si>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</si>
  <si>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</si>
  <si>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</si>
  <si>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</si>
  <si>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</si>
  <si>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</si>
  <si>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</si>
  <si>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</si>
  <si>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</si>
  <si>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</si>
  <si>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</si>
  <si>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</si>
  <si>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</si>
  <si>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</si>
  <si>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</si>
  <si>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</si>
  <si>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</si>
  <si>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</si>
  <si>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</si>
  <si>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</si>
  <si>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</si>
  <si>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</si>
  <si>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</si>
  <si>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</si>
  <si>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</si>
  <si>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</si>
  <si>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</si>
  <si>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</si>
  <si>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</si>
  <si>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</si>
  <si>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</si>
  <si>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</si>
  <si>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</si>
  <si>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</si>
  <si>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</si>
  <si>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</si>
  <si>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</si>
  <si>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</si>
  <si>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</si>
  <si>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</si>
  <si>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</si>
  <si>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</si>
  <si>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</si>
  <si>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</si>
  <si>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</si>
  <si>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</si>
  <si>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</si>
  <si>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</si>
  <si>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</si>
  <si>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</si>
  <si>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</si>
  <si>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</si>
  <si>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</si>
  <si>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</si>
  <si>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</si>
  <si>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</si>
  <si>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</si>
  <si>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</si>
  <si>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</si>
  <si>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</si>
  <si>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</si>
  <si>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</si>
  <si>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</si>
  <si>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</si>
  <si>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</si>
  <si>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</si>
  <si>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</si>
  <si>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</si>
  <si>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</si>
  <si>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</si>
  <si>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</si>
  <si>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</si>
  <si>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</si>
  <si>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</si>
  <si>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</si>
  <si>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</si>
  <si>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</si>
  <si>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</si>
  <si>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</si>
  <si>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</si>
  <si>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</si>
  <si>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</si>
  <si>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</si>
  <si>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</si>
  <si>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</si>
  <si>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</si>
  <si>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</si>
  <si>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</si>
  <si>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</si>
  <si>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</si>
  <si>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</si>
  <si>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</si>
  <si>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</si>
  <si>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</si>
  <si>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</si>
  <si>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</si>
  <si>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</si>
  <si>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</si>
  <si>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</si>
  <si>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</si>
  <si>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</si>
  <si>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</si>
  <si>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</si>
  <si>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</si>
  <si>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</si>
  <si>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</si>
  <si>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</si>
  <si>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</si>
  <si>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</si>
  <si>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</si>
  <si>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</si>
  <si>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</si>
  <si>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</si>
  <si>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</si>
  <si>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</si>
  <si>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</si>
  <si>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</si>
  <si>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</si>
  <si>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</si>
  <si>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</si>
  <si>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</si>
  <si>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</si>
  <si>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</si>
  <si>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</si>
  <si>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</si>
  <si>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</si>
  <si>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</si>
  <si>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</si>
  <si>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</si>
  <si>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</si>
  <si>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</si>
  <si>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</si>
  <si>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</si>
  <si>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</si>
  <si>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</si>
  <si>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</si>
  <si>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</si>
  <si>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</si>
  <si>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</si>
  <si>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</si>
  <si>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</si>
  <si>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</si>
  <si>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</si>
  <si>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</si>
  <si>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</si>
  <si>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</si>
  <si>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</si>
  <si>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</si>
  <si>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</si>
  <si>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</si>
  <si>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</si>
  <si>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</si>
  <si>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</si>
  <si>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</si>
  <si>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</si>
  <si>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</si>
  <si>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</si>
  <si>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</si>
  <si>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</si>
  <si>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</si>
  <si>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</si>
  <si>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</si>
  <si>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</si>
  <si>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</si>
  <si>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</si>
  <si>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</si>
  <si>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</si>
  <si>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</si>
  <si>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</si>
  <si>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</si>
  <si>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</si>
  <si>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</si>
  <si>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</si>
  <si>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</si>
  <si>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</si>
  <si>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</si>
  <si>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</si>
  <si>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</si>
  <si>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</si>
  <si>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</si>
  <si>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</si>
  <si>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</si>
  <si>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</si>
  <si>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</si>
  <si>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</si>
  <si>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</si>
  <si>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</si>
  <si>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</si>
  <si>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</si>
  <si>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</si>
  <si>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</si>
  <si>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</si>
  <si>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</si>
  <si>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</si>
  <si>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</si>
  <si>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</si>
  <si>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</si>
  <si>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</si>
  <si>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</si>
  <si>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</si>
  <si>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</si>
  <si>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</si>
  <si>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</si>
  <si>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</si>
  <si>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</si>
  <si>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</si>
  <si>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</si>
  <si>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</si>
  <si>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</si>
  <si>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</si>
  <si>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</si>
  <si>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</si>
  <si>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</si>
  <si>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</si>
  <si>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</si>
  <si>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</si>
  <si>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</si>
  <si>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</si>
  <si>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</si>
  <si>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</si>
  <si>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</si>
  <si>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</si>
  <si>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</si>
  <si>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</si>
  <si>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</si>
  <si>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</si>
  <si>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</si>
  <si>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</si>
  <si>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</si>
  <si>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</si>
  <si>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</si>
  <si>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</si>
  <si>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</si>
  <si>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</si>
  <si>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</si>
  <si>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</si>
  <si>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</si>
  <si>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</si>
  <si>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</si>
  <si>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</si>
  <si>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</si>
  <si>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</si>
  <si>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</si>
  <si>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</si>
  <si>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</si>
  <si>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</si>
  <si>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</si>
  <si>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</si>
  <si>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</si>
  <si>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</si>
  <si>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</si>
  <si>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</si>
  <si>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</si>
  <si>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</si>
  <si>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</si>
  <si>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</si>
  <si>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</si>
  <si>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</si>
  <si>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</si>
  <si>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</si>
  <si>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</si>
  <si>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</si>
  <si>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</si>
  <si>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</si>
  <si>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</si>
  <si>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</si>
  <si>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</si>
  <si>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</si>
  <si>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</si>
  <si>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</si>
  <si>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</si>
  <si>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</si>
  <si>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</si>
  <si>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</si>
  <si>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</si>
  <si>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</si>
  <si>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</si>
  <si>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</si>
  <si>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</si>
  <si>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</si>
  <si>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</si>
  <si>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</si>
  <si>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</si>
  <si>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</si>
  <si>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</si>
  <si>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</si>
  <si>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</si>
  <si>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</si>
  <si>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</si>
  <si>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</si>
  <si>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</si>
  <si>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</si>
  <si>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</si>
  <si>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</si>
  <si>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</si>
  <si>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</si>
  <si>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</si>
  <si>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</si>
  <si>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</si>
  <si>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</si>
  <si>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</si>
  <si>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</si>
  <si>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</si>
  <si>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</si>
  <si>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</si>
  <si>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</si>
  <si>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</si>
  <si>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</si>
  <si>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</si>
  <si>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</si>
  <si>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</si>
  <si>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</si>
  <si>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</si>
  <si>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</si>
  <si>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</si>
  <si>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</si>
  <si>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</si>
  <si>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</si>
  <si>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</si>
  <si>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</si>
  <si>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</si>
  <si>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</si>
  <si>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</si>
  <si>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</si>
  <si>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</si>
  <si>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</si>
  <si>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</si>
  <si>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</si>
  <si>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</si>
  <si>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</si>
  <si>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</si>
  <si>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</si>
  <si>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</si>
  <si>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</si>
  <si>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</si>
  <si>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</si>
  <si>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</si>
  <si>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</si>
  <si>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</si>
  <si>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</si>
  <si>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</si>
  <si>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</si>
  <si>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</si>
  <si>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</si>
  <si>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</si>
  <si>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</si>
  <si>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</si>
  <si>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</si>
  <si>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</si>
  <si>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</si>
  <si>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</si>
  <si>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</si>
  <si>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</si>
  <si>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</si>
  <si>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</si>
  <si>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</si>
  <si>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</si>
  <si>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</si>
  <si>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</si>
  <si>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</si>
  <si>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</si>
  <si>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</si>
  <si>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</si>
  <si>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</si>
  <si>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</si>
  <si>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</si>
  <si>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</si>
  <si>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</si>
  <si>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</si>
  <si>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</si>
  <si>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</si>
  <si>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</si>
  <si>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</si>
  <si>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</si>
  <si>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</si>
  <si>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</si>
  <si>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</si>
  <si>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</si>
  <si>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</si>
  <si>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</si>
  <si>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</si>
  <si>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</si>
  <si>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</si>
  <si>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</si>
  <si>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</si>
  <si>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</si>
  <si>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</si>
  <si>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</si>
  <si>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</si>
  <si>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</si>
  <si>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</si>
  <si>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</si>
  <si>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</si>
  <si>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</si>
  <si>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</si>
  <si>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</si>
  <si>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</si>
  <si>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</si>
  <si>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</si>
  <si>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</si>
  <si>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</si>
  <si>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</si>
  <si>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</si>
  <si>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</si>
  <si>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</si>
  <si>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</si>
  <si>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</si>
  <si>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</si>
  <si>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</si>
  <si>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</si>
  <si>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</si>
  <si>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</si>
  <si>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</si>
  <si>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</si>
  <si>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</si>
  <si>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</si>
  <si>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</si>
  <si>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</si>
  <si>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</si>
  <si>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</si>
  <si>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</si>
  <si>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</si>
  <si>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</si>
  <si>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</si>
  <si>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</si>
  <si>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</si>
  <si>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</si>
  <si>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</si>
  <si>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</si>
  <si>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</si>
  <si>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</si>
  <si>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</si>
  <si>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</si>
  <si>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</si>
  <si>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</si>
  <si>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</si>
  <si>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</si>
  <si>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</si>
  <si>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</si>
  <si>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</si>
  <si>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</si>
  <si>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</si>
  <si>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</si>
  <si>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</si>
  <si>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</si>
  <si>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</si>
  <si>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</si>
  <si>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</si>
  <si>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</si>
  <si>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</si>
  <si>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</si>
  <si>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</si>
  <si>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</si>
  <si>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</si>
  <si>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</si>
  <si>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</si>
  <si>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</si>
  <si>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</si>
  <si>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</si>
  <si>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</si>
  <si>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</si>
  <si>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</si>
  <si>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</si>
  <si>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</si>
  <si>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</si>
  <si>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</si>
  <si>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</si>
  <si>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</si>
  <si>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</si>
  <si>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</si>
  <si>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</si>
  <si>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</si>
  <si>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</si>
  <si>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</si>
  <si>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</si>
  <si>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</si>
  <si>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</si>
  <si>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</si>
  <si>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</si>
  <si>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</si>
  <si>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</si>
  <si>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</si>
  <si>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</si>
  <si>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</si>
  <si>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</si>
  <si>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</si>
  <si>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</si>
  <si>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</si>
  <si>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</si>
  <si>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</si>
  <si>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</si>
  <si>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</si>
  <si>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</si>
  <si>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</si>
  <si>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</si>
  <si>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</si>
  <si>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</si>
  <si>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</si>
  <si>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</si>
  <si>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</si>
  <si>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</si>
  <si>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</si>
  <si>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</si>
  <si>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</si>
  <si>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</si>
  <si>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</si>
  <si>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</si>
  <si>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</si>
  <si>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</si>
  <si>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</si>
  <si>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</si>
  <si>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</si>
  <si>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</si>
  <si>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</si>
  <si>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</si>
  <si>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</si>
  <si>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</si>
  <si>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</si>
  <si>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</si>
  <si>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</si>
  <si>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</si>
  <si>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</si>
  <si>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</si>
  <si>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</si>
  <si>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</si>
  <si>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</si>
  <si>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</si>
  <si>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</si>
  <si>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</si>
  <si>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</si>
  <si>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</si>
  <si>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</si>
  <si>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</si>
  <si>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</si>
  <si>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</si>
  <si>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</si>
  <si>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</si>
  <si>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</si>
  <si>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</si>
  <si>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</si>
  <si>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</si>
  <si>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</si>
  <si>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</si>
  <si>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</si>
  <si>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</si>
  <si>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</si>
  <si>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</si>
  <si>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</si>
  <si>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</si>
  <si>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</si>
  <si>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</si>
  <si>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</si>
  <si>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</si>
  <si>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</si>
  <si>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</si>
  <si>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</si>
  <si>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</si>
  <si>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</si>
  <si>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</si>
  <si>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</si>
  <si>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</si>
  <si>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</si>
  <si>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</si>
  <si>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</si>
  <si>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</si>
  <si>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</si>
  <si>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</si>
  <si>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</si>
  <si>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</si>
  <si>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</si>
  <si>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</si>
  <si>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</si>
  <si>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</si>
  <si>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</si>
  <si>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</si>
  <si>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</si>
  <si>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</si>
  <si>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</si>
  <si>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</si>
  <si>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</si>
  <si>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</si>
  <si>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</si>
  <si>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</si>
  <si>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</si>
  <si>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</si>
  <si>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</si>
  <si>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</si>
  <si>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</si>
  <si>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</si>
  <si>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</si>
  <si>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</si>
  <si>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</si>
  <si>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</si>
  <si>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</si>
  <si>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</si>
  <si>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</si>
  <si>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</si>
  <si>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</si>
  <si>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</si>
  <si>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</si>
  <si>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</si>
  <si>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</si>
  <si>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</si>
  <si>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</si>
  <si>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</si>
  <si>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</si>
  <si>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</si>
  <si>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</si>
  <si>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</si>
  <si>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</si>
  <si>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</si>
  <si>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</si>
  <si>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</si>
  <si>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</si>
  <si>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</si>
  <si>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</si>
  <si>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</si>
  <si>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</si>
  <si>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</si>
  <si>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</si>
  <si>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</si>
  <si>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</si>
  <si>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</si>
  <si>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</si>
  <si>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</si>
  <si>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</si>
  <si>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</si>
  <si>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</si>
  <si>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</si>
  <si>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</si>
  <si>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</si>
  <si>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</si>
  <si>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</si>
  <si>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</si>
  <si>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</si>
  <si>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</si>
  <si>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</si>
  <si>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</si>
  <si>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</si>
  <si>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</si>
  <si>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</si>
  <si>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</si>
  <si>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</si>
  <si>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</si>
  <si>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</si>
  <si>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</si>
  <si>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</si>
  <si>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</si>
  <si>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</si>
  <si>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</si>
  <si>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</si>
  <si>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</si>
  <si>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</si>
  <si>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</si>
  <si>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</si>
  <si>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</si>
  <si>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</si>
  <si>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</si>
  <si>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</si>
  <si>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</si>
  <si>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</si>
  <si>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</si>
  <si>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</si>
  <si>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</si>
  <si>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</si>
  <si>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</si>
  <si>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</si>
  <si>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</si>
  <si>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</si>
  <si>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</si>
  <si>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</si>
  <si>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</si>
  <si>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</si>
  <si>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</si>
  <si>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</si>
  <si>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</si>
  <si>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</si>
  <si>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</si>
  <si>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</si>
  <si>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</si>
  <si>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</si>
  <si>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</si>
  <si>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</si>
  <si>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</si>
  <si>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</si>
  <si>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</si>
  <si>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</si>
  <si>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</si>
  <si>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</si>
  <si>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</si>
  <si>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</si>
  <si>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</si>
  <si>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</si>
  <si>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</si>
  <si>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</si>
  <si>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</si>
  <si>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</si>
  <si>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</si>
  <si>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</si>
  <si>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</si>
  <si>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</si>
  <si>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</si>
  <si>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</si>
  <si>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</si>
  <si>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</si>
  <si>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</si>
  <si>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</si>
  <si>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</si>
  <si>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</si>
  <si>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</si>
  <si>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</si>
  <si>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</si>
  <si>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</si>
  <si>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</si>
  <si>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</si>
  <si>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</si>
  <si>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</si>
  <si>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</si>
  <si>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</si>
  <si>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</si>
  <si>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</si>
  <si>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</si>
  <si>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</si>
  <si>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</si>
  <si>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</si>
  <si>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</si>
  <si>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</si>
  <si>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</si>
  <si>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</si>
  <si>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</si>
  <si>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</si>
  <si>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</si>
  <si>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</si>
  <si>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</si>
  <si>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</si>
  <si>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</si>
  <si>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</si>
  <si>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</si>
  <si>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</si>
  <si>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</si>
  <si>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</si>
  <si>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</si>
  <si>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</si>
  <si>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</si>
  <si>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</si>
  <si>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</si>
  <si>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</si>
  <si>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</si>
  <si>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</si>
  <si>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</si>
  <si>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</si>
  <si>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</si>
  <si>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</si>
  <si>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</si>
  <si>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</si>
  <si>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</si>
  <si>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</si>
  <si>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</si>
  <si>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</si>
  <si>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</si>
  <si>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</si>
  <si>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</si>
  <si>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</si>
  <si>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</si>
  <si>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</si>
  <si>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</si>
  <si>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</si>
  <si>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</si>
  <si>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</si>
  <si>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</si>
  <si>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</si>
  <si>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</si>
  <si>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</si>
  <si>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</si>
  <si>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</si>
  <si>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</si>
  <si>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</si>
  <si>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</si>
  <si>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</si>
  <si>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</si>
  <si>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</si>
  <si>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</si>
  <si>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</si>
  <si>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</si>
  <si>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</si>
  <si>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</si>
  <si>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</si>
  <si>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</si>
  <si>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</si>
  <si>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</si>
  <si>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</si>
  <si>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</si>
  <si>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</si>
  <si>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</si>
  <si>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</si>
  <si>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</si>
  <si>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</si>
  <si>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</si>
  <si>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</si>
  <si>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</si>
  <si>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</si>
  <si>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</si>
  <si>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</si>
  <si>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</si>
  <si>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</si>
  <si>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</si>
  <si>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</si>
  <si>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</si>
  <si>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</si>
  <si>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</si>
  <si>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</si>
  <si>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</si>
  <si>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</si>
  <si>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</si>
  <si>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</si>
  <si>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</si>
  <si>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</si>
  <si>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</si>
  <si>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</si>
  <si>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</si>
  <si>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</si>
  <si>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</si>
  <si>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</si>
  <si>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</si>
  <si>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</si>
  <si>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</si>
  <si>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</si>
  <si>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</si>
  <si>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</si>
  <si>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</si>
  <si>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</si>
  <si>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</si>
  <si>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</si>
  <si>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</si>
  <si>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</si>
  <si>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</si>
  <si>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</si>
  <si>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</si>
  <si>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</si>
  <si>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</si>
  <si>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</si>
  <si>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</si>
  <si>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</si>
  <si>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</si>
  <si>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</si>
  <si>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</si>
  <si>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</si>
  <si>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</si>
  <si>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</si>
  <si>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</si>
  <si>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</si>
  <si>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</si>
  <si>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</si>
  <si>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</si>
  <si>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</si>
  <si>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</si>
  <si>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</si>
  <si>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</si>
  <si>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</si>
  <si>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</si>
  <si>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</si>
  <si>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</si>
  <si>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</si>
  <si>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</si>
  <si>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</si>
  <si>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</si>
  <si>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</si>
  <si>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</si>
  <si>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</si>
  <si>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</si>
  <si>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</si>
  <si>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</si>
  <si>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</si>
  <si>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</si>
  <si>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</si>
  <si>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</si>
  <si>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</si>
  <si>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</si>
  <si>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</si>
  <si>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</si>
  <si>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</si>
  <si>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</si>
  <si>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</si>
  <si>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</si>
  <si>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</si>
  <si>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</si>
  <si>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</si>
  <si>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</si>
  <si>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</si>
  <si>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</si>
  <si>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</si>
  <si>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</si>
  <si>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</si>
  <si>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</si>
  <si>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</si>
  <si>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</si>
  <si>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</si>
  <si>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</si>
  <si>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</si>
  <si>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</si>
  <si>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</si>
  <si>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</si>
  <si>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</si>
  <si>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</si>
  <si>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</si>
  <si>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</si>
  <si>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</si>
  <si>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</si>
  <si>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</si>
  <si>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</si>
  <si>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</si>
  <si>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</si>
  <si>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</si>
  <si>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</si>
  <si>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</si>
  <si>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</si>
  <si>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</si>
  <si>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</si>
  <si>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</si>
  <si>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</si>
  <si>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</si>
  <si>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</si>
  <si>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</si>
  <si>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</si>
  <si>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</si>
  <si>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</si>
  <si>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</si>
  <si>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</si>
  <si>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</si>
  <si>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</si>
  <si>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</si>
  <si>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</si>
  <si>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</si>
  <si>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</si>
  <si>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</si>
  <si>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</si>
  <si>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</si>
  <si>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</si>
  <si>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</si>
  <si>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</si>
  <si>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</si>
  <si>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</si>
  <si>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</si>
  <si>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</si>
  <si>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</si>
  <si>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</si>
  <si>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</si>
  <si>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</si>
  <si>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</si>
  <si>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</si>
  <si>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</si>
  <si>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</si>
  <si>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</si>
  <si>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</si>
  <si>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</si>
  <si>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</si>
  <si>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</si>
  <si>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</si>
  <si>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</si>
  <si>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</si>
  <si>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</si>
  <si>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</si>
  <si>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</si>
  <si>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</si>
  <si>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</si>
  <si>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</si>
  <si>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</si>
  <si>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</si>
  <si>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</si>
  <si>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</si>
  <si>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</si>
  <si>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</si>
  <si>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</si>
  <si>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</si>
  <si>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</si>
  <si>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</si>
  <si>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</si>
  <si>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</si>
  <si>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</si>
  <si>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</si>
  <si>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</si>
  <si>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</si>
  <si>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</si>
  <si>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</si>
  <si>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</si>
  <si>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</si>
  <si>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</si>
  <si>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</si>
  <si>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</si>
  <si>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</si>
  <si>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</si>
  <si>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</si>
  <si>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</si>
  <si>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</si>
  <si>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</si>
  <si>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</si>
  <si>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</si>
  <si>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</si>
  <si>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</si>
  <si>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</si>
  <si>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</si>
  <si>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</si>
  <si>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</si>
  <si>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</si>
  <si>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</si>
  <si>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</si>
  <si>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</si>
  <si>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</si>
  <si>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</si>
  <si>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</si>
  <si>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</si>
  <si>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</si>
  <si>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</si>
  <si>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</si>
  <si>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</si>
  <si>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</si>
  <si>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</si>
  <si>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</si>
  <si>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</si>
  <si>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</si>
  <si>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</si>
  <si>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</si>
  <si>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</si>
  <si>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</si>
  <si>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</si>
  <si>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</si>
  <si>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</si>
  <si>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</si>
  <si>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</si>
  <si>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</si>
  <si>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</si>
  <si>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</si>
  <si>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</si>
  <si>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</si>
  <si>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</si>
  <si>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</si>
  <si>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</si>
  <si>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</si>
  <si>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</si>
  <si>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</si>
  <si>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</si>
  <si>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</si>
  <si>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</si>
  <si>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</si>
  <si>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</si>
  <si>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</si>
  <si>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</si>
  <si>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</si>
  <si>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</si>
  <si>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</si>
  <si>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</si>
  <si>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</si>
  <si>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</si>
  <si>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</si>
  <si>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</si>
  <si>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</si>
  <si>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</si>
  <si>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</si>
  <si>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</si>
  <si>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</si>
  <si>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</si>
  <si>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</si>
  <si>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</si>
  <si>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</si>
  <si>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</si>
  <si>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</si>
  <si>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</si>
  <si>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</si>
  <si>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</si>
  <si>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</si>
  <si>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</si>
  <si>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</si>
  <si>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</si>
  <si>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</si>
  <si>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</si>
  <si>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</si>
  <si>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</si>
  <si>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</si>
  <si>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</si>
  <si>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</si>
  <si>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</si>
  <si>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</si>
  <si>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</si>
  <si>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</si>
  <si>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</si>
  <si>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</si>
  <si>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</si>
  <si>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</si>
  <si>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</si>
  <si>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</si>
  <si>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</si>
  <si>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</si>
  <si>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</si>
  <si>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</si>
  <si>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</si>
  <si>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</si>
  <si>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</si>
  <si>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</si>
  <si>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</si>
  <si>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</si>
  <si>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</si>
  <si>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</si>
  <si>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</si>
  <si>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</si>
  <si>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</si>
  <si>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</si>
  <si>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</si>
  <si>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</si>
  <si>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</si>
  <si>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</si>
  <si>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</si>
  <si>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</si>
  <si>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</si>
  <si>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</si>
  <si>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</si>
  <si>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</si>
  <si>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</si>
  <si>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</si>
  <si>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</si>
  <si>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</si>
  <si>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</si>
  <si>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</si>
  <si>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</si>
  <si>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</si>
  <si>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</si>
  <si>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</si>
  <si>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</si>
  <si>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</si>
  <si>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</si>
  <si>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</si>
  <si>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</si>
  <si>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</si>
  <si>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</si>
  <si>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</si>
  <si>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</si>
  <si>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</si>
  <si>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</si>
  <si>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</si>
  <si>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</si>
  <si>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</si>
  <si>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</si>
  <si>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</si>
  <si>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</si>
  <si>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</si>
  <si>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</si>
  <si>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</si>
  <si>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</si>
  <si>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</si>
  <si>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</si>
  <si>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</si>
  <si>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</si>
  <si>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</si>
  <si>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</si>
  <si>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</si>
  <si>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</si>
  <si>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</si>
  <si>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</si>
  <si>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</si>
  <si>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</si>
  <si>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</si>
  <si>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</si>
  <si>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</si>
  <si>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</si>
  <si>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</si>
  <si>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</si>
  <si>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</si>
  <si>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</si>
  <si>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</si>
  <si>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</si>
  <si>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</si>
  <si>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</si>
  <si>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</si>
  <si>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</si>
  <si>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</si>
  <si>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</si>
  <si>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</si>
  <si>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</si>
  <si>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</si>
  <si>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</si>
  <si>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</si>
  <si>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</si>
  <si>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</si>
  <si>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</si>
  <si>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</si>
  <si>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</si>
  <si>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</si>
  <si>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</si>
  <si>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</si>
  <si>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</si>
  <si>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</si>
  <si>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</si>
  <si>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</si>
  <si>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</si>
  <si>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</si>
  <si>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</si>
  <si>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</si>
  <si>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</si>
  <si>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</si>
  <si>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</si>
  <si>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</si>
  <si>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</si>
  <si>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</si>
  <si>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</si>
  <si>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</si>
  <si>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</si>
  <si>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</si>
  <si>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</si>
  <si>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</si>
  <si>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</si>
  <si>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</si>
  <si>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</si>
  <si>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</si>
  <si>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</si>
  <si>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</si>
  <si>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</si>
  <si>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</si>
  <si>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</si>
  <si>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</si>
  <si>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</si>
  <si>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</si>
  <si>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</si>
  <si>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</si>
  <si>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</si>
  <si>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</si>
  <si>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</si>
  <si>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</si>
  <si>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</si>
  <si>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</si>
  <si>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</si>
  <si>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</si>
  <si>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</si>
  <si>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</si>
  <si>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</si>
  <si>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</si>
  <si>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</si>
  <si>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</si>
  <si>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</si>
  <si>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</si>
  <si>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</si>
  <si>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</si>
  <si>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</si>
  <si>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</si>
  <si>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</si>
  <si>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</si>
  <si>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</si>
  <si>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</si>
  <si>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</si>
  <si>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</si>
  <si>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</si>
  <si>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</si>
  <si>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</si>
  <si>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</si>
  <si>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</si>
  <si>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</si>
  <si>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</si>
  <si>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</si>
  <si>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</si>
  <si>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</si>
  <si>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</si>
  <si>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</si>
  <si>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</si>
  <si>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</si>
  <si>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</si>
  <si>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</si>
  <si>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</si>
  <si>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</si>
  <si>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</si>
  <si>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</si>
  <si>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</si>
  <si>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</si>
  <si>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</si>
  <si>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</si>
  <si>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</si>
  <si>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</si>
  <si>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</si>
  <si>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</si>
  <si>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</si>
  <si>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</si>
  <si>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</si>
  <si>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</si>
  <si>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</si>
  <si>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</si>
  <si>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</si>
  <si>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</si>
  <si>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</si>
  <si>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</si>
  <si>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</si>
  <si>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</si>
  <si>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</si>
  <si>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</si>
  <si>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</si>
  <si>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</si>
  <si>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</si>
  <si>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</si>
  <si>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</si>
  <si>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</si>
  <si>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</si>
  <si>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</si>
  <si>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</si>
  <si>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</si>
  <si>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</si>
  <si>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</si>
  <si>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</si>
  <si>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</si>
  <si>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</si>
  <si>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</si>
  <si>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</si>
  <si>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</si>
  <si>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</si>
  <si>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</si>
  <si>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</si>
  <si>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</si>
  <si>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</si>
  <si>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</si>
  <si>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</si>
  <si>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</si>
  <si>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</si>
  <si>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</si>
  <si>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</si>
  <si>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</si>
  <si>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</si>
  <si>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</si>
  <si>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</si>
  <si>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</si>
  <si>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</si>
  <si>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</si>
  <si>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</si>
  <si>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</si>
  <si>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</si>
  <si>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</si>
  <si>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</si>
  <si>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</si>
  <si>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</si>
  <si>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</si>
  <si>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</si>
  <si>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</si>
  <si>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</si>
  <si>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</si>
  <si>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</si>
  <si>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</si>
  <si>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</si>
  <si>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</si>
  <si>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</si>
  <si>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</si>
  <si>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</si>
  <si>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</si>
  <si>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</si>
  <si>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</si>
  <si>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</si>
  <si>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</si>
  <si>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</si>
  <si>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</si>
  <si>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</si>
  <si>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</si>
  <si>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</si>
  <si>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</si>
  <si>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</si>
  <si>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</si>
  <si>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</si>
  <si>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</si>
  <si>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</si>
  <si>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</si>
  <si>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</si>
  <si>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</si>
  <si>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</si>
  <si>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</si>
  <si>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</si>
  <si>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</si>
  <si>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</si>
  <si>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</si>
  <si>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</si>
  <si>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</si>
  <si>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</si>
  <si>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</si>
  <si>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</si>
  <si>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</si>
  <si>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</si>
  <si>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</si>
  <si>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</si>
  <si>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</si>
  <si>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</si>
  <si>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</si>
  <si>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</si>
  <si>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</si>
  <si>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</si>
  <si>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</si>
  <si>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</si>
  <si>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</si>
  <si>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</si>
  <si>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</si>
  <si>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</si>
  <si>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</si>
  <si>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</si>
  <si>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</si>
  <si>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</si>
  <si>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</si>
  <si>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</si>
  <si>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</si>
  <si>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</si>
  <si>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</si>
  <si>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</si>
  <si>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</si>
  <si>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</si>
  <si>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</si>
  <si>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</si>
  <si>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</si>
  <si>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</si>
  <si>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</si>
  <si>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</si>
  <si>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</si>
  <si>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</si>
  <si>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</si>
  <si>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</si>
  <si>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</si>
  <si>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</si>
  <si>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</si>
  <si>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</si>
  <si>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</si>
  <si>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</si>
  <si>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</si>
  <si>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</si>
  <si>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</si>
  <si>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</si>
  <si>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</si>
  <si>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</si>
  <si>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</si>
  <si>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</si>
  <si>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</si>
  <si>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</si>
  <si>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</si>
  <si>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</si>
  <si>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</si>
  <si>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</si>
  <si>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</si>
  <si>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</si>
  <si>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</si>
  <si>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</si>
  <si>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</si>
  <si>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</si>
  <si>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</si>
  <si>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</si>
  <si>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</si>
  <si>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</si>
  <si>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</si>
  <si>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</si>
  <si>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</si>
  <si>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</si>
  <si>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</si>
  <si>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</si>
  <si>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</si>
  <si>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</si>
  <si>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</si>
  <si>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</si>
  <si>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</si>
  <si>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</si>
  <si>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</si>
  <si>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</si>
  <si>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</si>
  <si>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</si>
  <si>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</si>
  <si>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</si>
  <si>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</si>
  <si>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</si>
  <si>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</si>
  <si>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</si>
  <si>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</si>
  <si>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</si>
  <si>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</si>
  <si>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</si>
  <si>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</si>
  <si>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</si>
  <si>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</si>
  <si>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</si>
  <si>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</si>
  <si>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</si>
  <si>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</si>
  <si>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</si>
  <si>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</si>
  <si>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</si>
  <si>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</si>
  <si>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</si>
  <si>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</si>
  <si>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</si>
  <si>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</si>
  <si>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</si>
  <si>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</si>
  <si>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</si>
  <si>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</si>
  <si>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</si>
  <si>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</si>
  <si>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</si>
  <si>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</si>
  <si>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</si>
  <si>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</si>
  <si>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</si>
  <si>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</si>
  <si>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</si>
  <si>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</si>
  <si>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</si>
  <si>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</si>
  <si>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</si>
  <si>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</si>
  <si>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</si>
  <si>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</si>
  <si>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</si>
  <si>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</si>
  <si>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</si>
  <si>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</si>
  <si>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</si>
  <si>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</si>
  <si>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</si>
  <si>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</si>
  <si>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</si>
  <si>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</si>
  <si>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</si>
  <si>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</si>
  <si>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</si>
  <si>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</si>
  <si>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</si>
  <si>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</si>
  <si>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</si>
  <si>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</si>
  <si>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</si>
  <si>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</si>
  <si>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</si>
  <si>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</si>
  <si>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</si>
  <si>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</si>
  <si>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</si>
  <si>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</si>
  <si>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</si>
  <si>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</si>
  <si>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</si>
  <si>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</si>
  <si>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</si>
  <si>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</si>
  <si>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</si>
  <si>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</si>
  <si>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</si>
  <si>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</si>
  <si>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</si>
  <si>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</si>
  <si>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</si>
  <si>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</si>
  <si>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</si>
  <si>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</si>
  <si>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</si>
  <si>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</si>
  <si>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</si>
  <si>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</si>
  <si>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</si>
  <si>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</si>
  <si>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</si>
  <si>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</si>
  <si>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</si>
  <si>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</si>
  <si>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</si>
  <si>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</si>
  <si>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</si>
  <si>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</si>
  <si>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</si>
  <si>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</si>
  <si>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</si>
  <si>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</si>
  <si>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</si>
  <si>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</si>
  <si>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</si>
  <si>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</si>
  <si>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</si>
  <si>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</si>
  <si>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</si>
  <si>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</si>
  <si>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</si>
  <si>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</si>
  <si>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</si>
  <si>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</si>
  <si>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</si>
  <si>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</si>
  <si>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</si>
  <si>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</si>
  <si>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</si>
  <si>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</si>
  <si>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</si>
  <si>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</si>
  <si>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</si>
  <si>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</si>
  <si>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</si>
  <si>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</si>
  <si>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</si>
  <si>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</si>
  <si>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</si>
  <si>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</si>
  <si>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</si>
  <si>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</si>
  <si>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</si>
  <si>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</si>
  <si>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</si>
  <si>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</si>
  <si>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</si>
  <si>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</si>
  <si>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</si>
  <si>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</si>
  <si>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</si>
  <si>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</si>
  <si>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</si>
  <si>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</si>
  <si>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</si>
  <si>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</si>
  <si>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</si>
  <si>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</si>
  <si>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</si>
  <si>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</si>
  <si>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</si>
  <si>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</si>
  <si>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</si>
  <si>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</si>
  <si>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</si>
  <si>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</si>
  <si>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</si>
  <si>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</si>
  <si>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</si>
  <si>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</si>
  <si>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</si>
  <si>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</si>
  <si>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</si>
  <si>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</si>
  <si>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</si>
  <si>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</si>
  <si>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</si>
  <si>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</si>
  <si>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</si>
  <si>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</si>
  <si>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</si>
  <si>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</si>
  <si>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</si>
  <si>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</si>
  <si>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</si>
  <si>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</si>
  <si>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</si>
  <si>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</si>
  <si>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</si>
  <si>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</si>
  <si>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</si>
  <si>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</si>
  <si>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</si>
  <si>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</si>
  <si>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</si>
  <si>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</si>
  <si>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</si>
  <si>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</si>
  <si>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</si>
  <si>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</si>
  <si>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</si>
  <si>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</si>
  <si>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</si>
  <si>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</si>
  <si>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</si>
  <si>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</si>
  <si>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</si>
  <si>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</si>
  <si>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</si>
  <si>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</si>
  <si>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</si>
  <si>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</si>
  <si>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</si>
  <si>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</si>
  <si>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</si>
  <si>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</si>
  <si>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</si>
  <si>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</si>
  <si>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</si>
  <si>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</si>
  <si>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</si>
  <si>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</si>
  <si>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</si>
  <si>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</si>
  <si>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</si>
  <si>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</si>
  <si>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</si>
  <si>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</si>
  <si>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</si>
  <si>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</si>
  <si>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</si>
  <si>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</si>
  <si>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</si>
  <si>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</si>
  <si>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</si>
  <si>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</si>
  <si>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</si>
  <si>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</si>
  <si>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</si>
  <si>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</si>
  <si>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</si>
  <si>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</si>
  <si>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</si>
  <si>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</si>
  <si>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</si>
  <si>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</si>
  <si>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</si>
  <si>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</si>
  <si>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</si>
  <si>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</si>
  <si>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</si>
  <si>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</si>
  <si>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</si>
  <si>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</si>
  <si>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</si>
  <si>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</si>
  <si>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</si>
  <si>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</si>
  <si>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</si>
  <si>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</si>
  <si>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</si>
  <si>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</si>
  <si>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</si>
  <si>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</si>
  <si>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</si>
  <si>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</si>
  <si>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</si>
  <si>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</si>
  <si>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</si>
  <si>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</si>
  <si>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</si>
  <si>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</si>
  <si>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</si>
  <si>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</si>
  <si>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</si>
  <si>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</si>
  <si>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</si>
  <si>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</si>
  <si>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</si>
  <si>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</si>
  <si>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</si>
  <si>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</si>
  <si>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</si>
  <si>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</si>
  <si>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</si>
  <si>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</si>
  <si>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</si>
  <si>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</si>
  <si>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</si>
  <si>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</si>
  <si>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</si>
  <si>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</si>
  <si>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</si>
  <si>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</si>
  <si>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</si>
  <si>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</si>
  <si>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</si>
  <si>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</si>
  <si>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</si>
  <si>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</si>
  <si>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</si>
  <si>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</si>
  <si>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</si>
  <si>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</si>
  <si>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</si>
  <si>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</si>
  <si>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</si>
  <si>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</si>
  <si>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</si>
  <si>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</si>
  <si>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</si>
  <si>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</si>
  <si>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</si>
  <si>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</si>
  <si>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</si>
  <si>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</si>
  <si>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</si>
  <si>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</si>
  <si>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</si>
  <si>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</si>
  <si>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</si>
  <si>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</si>
  <si>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</si>
  <si>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</si>
  <si>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</si>
  <si>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</si>
  <si>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</si>
  <si>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</si>
  <si>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</si>
  <si>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</si>
  <si>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</si>
  <si>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</si>
  <si>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</si>
  <si>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</si>
  <si>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</si>
  <si>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</si>
  <si>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</si>
  <si>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</si>
  <si>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</si>
  <si>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</si>
  <si>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</si>
  <si>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</si>
  <si>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</si>
  <si>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</si>
  <si>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</si>
  <si>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</si>
  <si>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</si>
  <si>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</si>
  <si>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</si>
  <si>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</si>
  <si>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</si>
  <si>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</si>
  <si>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</si>
  <si>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</si>
  <si>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</si>
  <si>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</si>
  <si>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</si>
  <si>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</si>
  <si>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</si>
  <si>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</si>
  <si>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</si>
  <si>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</si>
  <si>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</si>
  <si>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</si>
  <si>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</si>
  <si>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</si>
  <si>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</si>
  <si>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</si>
  <si>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</si>
  <si>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</si>
  <si>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</si>
  <si>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</si>
  <si>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</si>
  <si>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</si>
  <si>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</si>
  <si>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</si>
  <si>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</si>
  <si>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</si>
  <si>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</si>
  <si>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</si>
  <si>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</si>
  <si>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</si>
  <si>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</si>
  <si>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</si>
  <si>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</si>
  <si>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</si>
  <si>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</si>
  <si>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</si>
  <si>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</si>
  <si>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</si>
  <si>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</si>
  <si>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</si>
  <si>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</si>
  <si>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</si>
  <si>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</si>
  <si>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</si>
  <si>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</si>
  <si>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</si>
  <si>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</si>
  <si>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</si>
  <si>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</si>
  <si>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</si>
  <si>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</si>
  <si>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</si>
  <si>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</si>
  <si>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</si>
  <si>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</si>
  <si>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</si>
  <si>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</si>
  <si>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</si>
  <si>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</si>
  <si>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</si>
  <si>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</si>
  <si>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</si>
  <si>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</si>
  <si>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</si>
  <si>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</si>
  <si>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</si>
  <si>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</si>
  <si>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</si>
  <si>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</si>
  <si>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</si>
  <si>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</si>
  <si>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</si>
  <si>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</si>
  <si>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</si>
  <si>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</si>
  <si>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</si>
  <si>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</si>
  <si>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</si>
  <si>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</si>
  <si>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</si>
  <si>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</si>
  <si>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</si>
  <si>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</si>
  <si>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</si>
  <si>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</si>
  <si>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</si>
  <si>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</si>
  <si>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</si>
  <si>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</si>
  <si>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</si>
  <si>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</si>
  <si>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</si>
  <si>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</si>
  <si>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</si>
  <si>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</si>
  <si>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</si>
  <si>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</si>
  <si>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</si>
  <si>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</si>
  <si>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</si>
  <si>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</si>
  <si>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</si>
  <si>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</si>
  <si>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</si>
  <si>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</si>
  <si>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</si>
  <si>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</si>
  <si>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</si>
  <si>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</si>
  <si>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</si>
  <si>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</si>
  <si>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</si>
  <si>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</si>
  <si>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</si>
  <si>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</si>
  <si>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</si>
  <si>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</si>
  <si>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</si>
  <si>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</si>
  <si>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</si>
  <si>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</si>
  <si>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</si>
  <si>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</si>
  <si>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</si>
  <si>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</si>
  <si>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</si>
  <si>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</si>
  <si>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</si>
  <si>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</si>
  <si>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</si>
  <si>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</si>
  <si>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</si>
  <si>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</si>
  <si>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</si>
  <si>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</si>
  <si>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</si>
  <si>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</si>
  <si>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</si>
  <si>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</si>
  <si>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</si>
  <si>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</si>
  <si>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</si>
  <si>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</si>
  <si>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</si>
  <si>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</si>
  <si>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</si>
  <si>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</si>
  <si>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</si>
  <si>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</si>
  <si>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</si>
  <si>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</si>
  <si>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</si>
  <si>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</si>
  <si>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</si>
  <si>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</si>
  <si>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</si>
  <si>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</si>
  <si>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</si>
  <si>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</si>
  <si>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</si>
  <si>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</si>
  <si>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</si>
  <si>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</si>
  <si>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</si>
  <si>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</si>
  <si>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</si>
  <si>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</si>
  <si>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</si>
  <si>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</si>
  <si>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</si>
  <si>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</si>
  <si>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</si>
  <si>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</si>
  <si>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</si>
  <si>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</si>
  <si>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</si>
  <si>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</si>
  <si>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</si>
  <si>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</si>
  <si>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</si>
  <si>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</si>
  <si>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</si>
  <si>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</si>
  <si>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</si>
  <si>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</si>
  <si>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</si>
  <si>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</si>
  <si>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</si>
  <si>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</si>
  <si>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</si>
  <si>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</si>
  <si>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</si>
  <si>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</si>
  <si>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</si>
  <si>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</si>
  <si>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</si>
  <si>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</si>
  <si>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</si>
  <si>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</si>
  <si>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</si>
  <si>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</si>
  <si>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</si>
  <si>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</si>
  <si>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</si>
  <si>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</si>
  <si>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</si>
  <si>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</si>
  <si>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</si>
  <si>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</si>
  <si>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</si>
  <si>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</si>
  <si>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</si>
  <si>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</si>
  <si>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</si>
  <si>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</si>
  <si>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</si>
  <si>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</si>
  <si>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</si>
  <si>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</si>
  <si>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</si>
  <si>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</si>
  <si>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</si>
  <si>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</si>
  <si>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</si>
  <si>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</si>
  <si>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</si>
  <si>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</si>
  <si>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</si>
  <si>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</si>
  <si>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</si>
  <si>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</si>
  <si>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</si>
  <si>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</si>
  <si>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</si>
  <si>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</si>
  <si>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</si>
  <si>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</si>
  <si>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</si>
  <si>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</si>
  <si>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</si>
  <si>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</si>
  <si>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</si>
  <si>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</si>
  <si>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</si>
  <si>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</si>
  <si>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</si>
  <si>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</si>
  <si>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</si>
  <si>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</si>
  <si>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</si>
  <si>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</si>
  <si>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</si>
  <si>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</si>
  <si>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</si>
  <si>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</si>
  <si>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</si>
  <si>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</si>
  <si>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</si>
  <si>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</si>
  <si>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</si>
  <si>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</si>
  <si>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</si>
  <si>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</si>
  <si>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</si>
  <si>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</si>
  <si>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</si>
  <si>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</si>
  <si>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</si>
  <si>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</si>
  <si>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</si>
  <si>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</si>
  <si>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</si>
  <si>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</si>
  <si>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</si>
  <si>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</si>
  <si>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</si>
  <si>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</si>
  <si>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</si>
  <si>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</si>
  <si>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</si>
  <si>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</si>
  <si>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</si>
  <si>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</si>
  <si>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</si>
  <si>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</si>
  <si>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</si>
  <si>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</si>
  <si>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</si>
  <si>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</si>
  <si>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</si>
  <si>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</si>
  <si>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</si>
  <si>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</si>
  <si>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</si>
  <si>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</si>
  <si>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</si>
  <si>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</si>
  <si>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</si>
  <si>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</si>
  <si>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</si>
  <si>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</si>
  <si>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</si>
  <si>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</si>
  <si>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</si>
  <si>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</si>
  <si>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</si>
  <si>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</si>
  <si>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</si>
  <si>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</si>
  <si>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</si>
  <si>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</si>
  <si>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</si>
  <si>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</si>
  <si>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</si>
  <si>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</si>
  <si>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</si>
  <si>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</si>
  <si>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</si>
  <si>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</si>
  <si>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</si>
  <si>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</si>
  <si>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</si>
  <si>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</si>
  <si>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</si>
  <si>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</si>
  <si>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</si>
  <si>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</si>
  <si>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</si>
  <si>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</si>
  <si>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</si>
  <si>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</si>
  <si>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</si>
  <si>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</si>
  <si>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</si>
  <si>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</si>
  <si>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</si>
  <si>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</si>
  <si>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</si>
  <si>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</si>
  <si>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</si>
  <si>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</si>
  <si>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</si>
  <si>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</si>
  <si>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</si>
  <si>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</si>
  <si>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</si>
  <si>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</si>
  <si>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</si>
  <si>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</si>
  <si>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</si>
  <si>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</si>
  <si>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</si>
  <si>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</si>
  <si>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</si>
  <si>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</si>
  <si>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</si>
  <si>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</si>
  <si>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</si>
  <si>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</si>
  <si>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</si>
  <si>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</si>
  <si>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</si>
  <si>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</si>
  <si>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</si>
  <si>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</si>
  <si>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</si>
  <si>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</si>
  <si>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</si>
  <si>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</si>
  <si>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</si>
  <si>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</si>
  <si>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</si>
  <si>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</si>
  <si>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</si>
  <si>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</si>
  <si>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</si>
  <si>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</si>
  <si>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</si>
  <si>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</si>
  <si>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</si>
  <si>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</si>
  <si>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</si>
  <si>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</si>
  <si>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</si>
  <si>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</si>
  <si>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</si>
  <si>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</si>
  <si>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</si>
  <si>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</si>
  <si>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</si>
  <si>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</si>
  <si>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</si>
  <si>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</si>
  <si>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</si>
  <si>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</si>
  <si>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</si>
  <si>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</si>
  <si>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</si>
  <si>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</si>
  <si>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</si>
  <si>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</si>
  <si>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</si>
  <si>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</si>
  <si>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</si>
  <si>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</si>
  <si>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</si>
  <si>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</si>
  <si>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</si>
  <si>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</si>
  <si>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</si>
  <si>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</si>
  <si>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</si>
  <si>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</si>
  <si>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</si>
  <si>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</si>
  <si>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</si>
  <si>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</si>
  <si>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</si>
  <si>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</si>
  <si>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</si>
  <si>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</si>
  <si>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</si>
  <si>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</si>
  <si>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</si>
  <si>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</si>
  <si>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</si>
  <si>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</si>
  <si>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</si>
  <si>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</si>
  <si>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</si>
  <si>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</si>
  <si>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</si>
  <si>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</si>
  <si>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</si>
  <si>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</si>
  <si>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</si>
  <si>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</si>
  <si>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</si>
  <si>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</si>
  <si>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</si>
  <si>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</si>
  <si>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</si>
  <si>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</si>
  <si>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</si>
  <si>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</si>
  <si>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</si>
  <si>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</si>
  <si>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</si>
  <si>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</si>
  <si>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</si>
  <si>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</si>
  <si>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</si>
  <si>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</si>
  <si>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</si>
  <si>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</si>
  <si>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</si>
  <si>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</si>
  <si>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</si>
  <si>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</si>
  <si>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</si>
  <si>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</si>
  <si>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</si>
  <si>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</si>
  <si>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</si>
  <si>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</si>
  <si>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</si>
  <si>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</si>
  <si>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</si>
  <si>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</si>
  <si>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</si>
  <si>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</si>
  <si>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</si>
  <si>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</si>
  <si>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</si>
  <si>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</si>
  <si>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</si>
  <si>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</si>
  <si>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</si>
  <si>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</si>
  <si>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</si>
  <si>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</si>
  <si>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</si>
  <si>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</si>
  <si>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</si>
  <si>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</si>
  <si>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</si>
  <si>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</si>
  <si>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</si>
  <si>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</si>
  <si>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</si>
  <si>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</si>
  <si>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</si>
  <si>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</si>
  <si>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</si>
  <si>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</si>
  <si>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</si>
  <si>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</si>
  <si>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</si>
  <si>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</si>
  <si>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</si>
  <si>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</si>
  <si>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</si>
  <si>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</si>
  <si>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</si>
  <si>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</si>
  <si>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</si>
  <si>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</si>
  <si>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</si>
  <si>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</si>
  <si>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</si>
  <si>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</si>
  <si>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</si>
  <si>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</si>
  <si>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</si>
  <si>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</si>
  <si>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</si>
  <si>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</si>
  <si>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</si>
  <si>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</si>
  <si>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</si>
  <si>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</si>
  <si>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</si>
  <si>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</si>
  <si>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</si>
  <si>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</si>
  <si>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</si>
  <si>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</si>
  <si>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</si>
  <si>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</si>
  <si>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</si>
  <si>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</si>
  <si>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</si>
  <si>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</si>
  <si>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</si>
  <si>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</si>
  <si>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</si>
  <si>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</si>
  <si>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</si>
  <si>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</si>
  <si>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</si>
  <si>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</si>
  <si>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</si>
  <si>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</si>
  <si>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</si>
  <si>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</si>
  <si>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</si>
  <si>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</si>
  <si>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</si>
  <si>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</si>
  <si>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</si>
  <si>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</si>
  <si>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</si>
  <si>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</si>
  <si>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</si>
  <si>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</si>
  <si>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</si>
  <si>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</si>
  <si>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</si>
  <si>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</si>
  <si>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</si>
  <si>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</si>
  <si>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</si>
  <si>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</si>
  <si>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</si>
  <si>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</si>
  <si>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</si>
  <si>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</si>
  <si>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</si>
  <si>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</si>
  <si>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</si>
  <si>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</si>
  <si>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</si>
  <si>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</si>
  <si>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</si>
  <si>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</si>
  <si>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</si>
  <si>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</si>
  <si>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</si>
  <si>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</si>
  <si>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</si>
  <si>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</si>
  <si>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</si>
  <si>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</si>
  <si>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</si>
  <si>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</si>
  <si>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</si>
  <si>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</si>
  <si>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</si>
  <si>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</si>
  <si>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</si>
  <si>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</si>
  <si>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</si>
  <si>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</si>
  <si>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</si>
  <si>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</si>
  <si>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</si>
  <si>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</si>
  <si>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</si>
  <si>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</si>
  <si>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</si>
  <si>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</si>
  <si>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</si>
  <si>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</si>
  <si>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</si>
  <si>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</si>
  <si>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</si>
  <si>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</si>
  <si>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</si>
  <si>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</si>
  <si>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</si>
  <si>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</si>
  <si>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</si>
  <si>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</si>
  <si>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</si>
  <si>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</si>
  <si>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</si>
  <si>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</si>
  <si>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</si>
  <si>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</si>
  <si>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</si>
  <si>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</si>
  <si>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</si>
  <si>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</si>
  <si>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</si>
  <si>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</si>
  <si>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</si>
  <si>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</si>
  <si>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</si>
  <si>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</si>
  <si>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</si>
  <si>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</si>
  <si>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</si>
  <si>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</si>
  <si>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</si>
  <si>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</si>
  <si>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</si>
  <si>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</si>
  <si>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</si>
  <si>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</si>
  <si>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</si>
  <si>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</si>
  <si>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</si>
  <si>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</si>
  <si>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</si>
  <si>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</si>
  <si>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</si>
  <si>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</si>
  <si>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</si>
  <si>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</si>
  <si>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</si>
  <si>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</si>
  <si>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</si>
  <si>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</si>
  <si>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</si>
  <si>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</si>
  <si>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</si>
  <si>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</si>
  <si>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</si>
  <si>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</si>
  <si>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</si>
  <si>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</si>
  <si>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</si>
  <si>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</si>
  <si>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</si>
  <si>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</si>
  <si>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</si>
  <si>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</si>
  <si>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</si>
  <si>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</si>
  <si>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</si>
  <si>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</si>
  <si>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</si>
  <si>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</si>
  <si>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</si>
  <si>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</si>
  <si>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</si>
  <si>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</si>
  <si>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</si>
  <si>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</si>
  <si>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</si>
  <si>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</si>
  <si>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</si>
  <si>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</si>
  <si>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</si>
  <si>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</si>
  <si>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</si>
  <si>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</si>
  <si>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</si>
  <si>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</si>
  <si>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</si>
  <si>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</si>
  <si>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</si>
  <si>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</si>
  <si>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</si>
  <si>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</si>
  <si>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</si>
  <si>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</si>
  <si>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</si>
  <si>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</si>
  <si>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</si>
  <si>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</si>
  <si>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</si>
  <si>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</si>
  <si>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</si>
  <si>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</si>
  <si>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</si>
  <si>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</si>
  <si>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</si>
  <si>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</si>
  <si>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</si>
  <si>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</si>
  <si>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</si>
  <si>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</si>
  <si>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</si>
  <si>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</si>
  <si>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</si>
  <si>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</si>
  <si>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</si>
  <si>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</si>
  <si>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</si>
  <si>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</si>
  <si>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</si>
  <si>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</si>
  <si>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</si>
  <si>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</si>
  <si>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</si>
  <si>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</si>
  <si>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</si>
  <si>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</si>
  <si>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</si>
  <si>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</si>
  <si>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</si>
  <si>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</si>
  <si>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</si>
  <si>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</si>
  <si>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</si>
  <si>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</si>
  <si>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</si>
  <si>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</si>
  <si>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</si>
  <si>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</si>
  <si>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</si>
  <si>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</si>
  <si>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</si>
  <si>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</si>
  <si>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</si>
  <si>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</si>
  <si>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</si>
  <si>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</si>
  <si>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</si>
  <si>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</si>
  <si>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</si>
  <si>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</si>
  <si>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</si>
  <si>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</si>
  <si>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</si>
  <si>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</si>
  <si>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</si>
  <si>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</si>
  <si>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</si>
  <si>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</si>
  <si>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</si>
  <si>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</si>
  <si>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</si>
  <si>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</si>
  <si>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</si>
  <si>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</si>
  <si>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</si>
  <si>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</si>
  <si>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</si>
  <si>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</si>
  <si>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</si>
  <si>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</si>
  <si>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</si>
  <si>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</si>
  <si>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</si>
  <si>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</si>
  <si>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</si>
  <si>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</si>
  <si>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</si>
  <si>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</si>
  <si>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</si>
  <si>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</si>
  <si>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</si>
  <si>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</si>
  <si>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</si>
  <si>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</si>
  <si>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</si>
  <si>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</si>
  <si>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</si>
  <si>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</si>
  <si>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</si>
  <si>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</si>
  <si>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</si>
  <si>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</si>
  <si>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</si>
  <si>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</si>
  <si>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</si>
  <si>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</si>
  <si>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</si>
  <si>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</si>
  <si>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</si>
  <si>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</si>
  <si>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</si>
  <si>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</si>
  <si>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</si>
  <si>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</si>
  <si>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</si>
  <si>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</si>
  <si>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</si>
  <si>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</si>
  <si>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</si>
  <si>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</si>
  <si>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</si>
  <si>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</si>
  <si>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</si>
  <si>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</si>
  <si>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</si>
  <si>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</si>
  <si>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</si>
  <si>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</si>
  <si>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</si>
  <si>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</si>
  <si>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</si>
  <si>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</si>
  <si>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</si>
  <si>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</si>
  <si>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</si>
  <si>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</si>
  <si>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</si>
  <si>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</si>
  <si>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</si>
  <si>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</si>
  <si>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</si>
  <si>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</si>
  <si>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</si>
  <si>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</si>
  <si>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</si>
  <si>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</si>
  <si>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</si>
  <si>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</si>
  <si>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</si>
  <si>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</si>
  <si>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</si>
  <si>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</si>
  <si>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</si>
  <si>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</si>
  <si>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</si>
  <si>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</si>
  <si>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</si>
  <si>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</si>
  <si>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</si>
  <si>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</si>
  <si>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</si>
  <si>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</si>
  <si>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</si>
  <si>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</si>
  <si>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</si>
  <si>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</si>
  <si>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</si>
  <si>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</si>
  <si>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</si>
  <si>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</si>
  <si>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</si>
  <si>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</si>
  <si>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</si>
  <si>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</si>
  <si>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</si>
  <si>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</si>
  <si>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</si>
  <si>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</si>
  <si>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</si>
  <si>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</si>
  <si>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</si>
  <si>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</si>
  <si>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</si>
  <si>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</si>
  <si>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</si>
  <si>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</si>
  <si>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</si>
  <si>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</si>
  <si>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</si>
  <si>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</si>
  <si>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</si>
  <si>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</si>
  <si>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</si>
  <si>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</si>
  <si>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</si>
  <si>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</si>
  <si>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</si>
  <si>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</si>
  <si>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</si>
  <si>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</si>
  <si>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</si>
  <si>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</si>
  <si>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</si>
  <si>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</si>
  <si>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</si>
  <si>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</si>
  <si>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</si>
  <si>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</si>
  <si>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</si>
  <si>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</si>
  <si>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</si>
  <si>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</si>
  <si>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</si>
  <si>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</si>
  <si>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</si>
  <si>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</si>
  <si>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</si>
  <si>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</si>
  <si>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</si>
  <si>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</si>
  <si>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</si>
  <si>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</si>
  <si>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</si>
  <si>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</si>
  <si>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</si>
  <si>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</si>
  <si>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</si>
  <si>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</si>
  <si>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</si>
  <si>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</si>
  <si>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</si>
  <si>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</si>
  <si>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</si>
  <si>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</si>
  <si>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</si>
  <si>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</si>
  <si>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</si>
  <si>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</si>
  <si>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</si>
  <si>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</si>
  <si>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</si>
  <si>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</si>
  <si>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</si>
  <si>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</si>
  <si>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</si>
  <si>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</si>
  <si>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</si>
  <si>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</si>
  <si>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</si>
  <si>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</si>
  <si>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</si>
  <si>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</si>
  <si>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</si>
  <si>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</si>
  <si>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</si>
  <si>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</si>
  <si>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</si>
  <si>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</si>
  <si>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</si>
  <si>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</si>
  <si>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</si>
  <si>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</si>
  <si>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</si>
  <si>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</si>
  <si>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</si>
  <si>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</si>
  <si>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</si>
  <si>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</si>
  <si>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</si>
  <si>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</si>
  <si>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</si>
  <si>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</si>
  <si>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</si>
  <si>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</si>
  <si>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</si>
  <si>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</si>
  <si>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</si>
  <si>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</si>
  <si>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</si>
  <si>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</si>
  <si>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</si>
  <si>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</si>
  <si>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</si>
  <si>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</si>
  <si>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</si>
  <si>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</si>
  <si>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</si>
  <si>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</si>
  <si>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</si>
  <si>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</si>
  <si>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</si>
  <si>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</si>
  <si>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</si>
  <si>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</si>
  <si>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</si>
  <si>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</si>
  <si>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</si>
  <si>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</si>
  <si>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</si>
  <si>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</si>
  <si>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</si>
  <si>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</si>
  <si>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</si>
  <si>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</si>
  <si>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</si>
  <si>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</si>
  <si>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</si>
  <si>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</si>
  <si>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</si>
  <si>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</si>
  <si>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</si>
  <si>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</si>
  <si>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</si>
  <si>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</si>
  <si>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</si>
  <si>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</si>
  <si>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</si>
  <si>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</si>
  <si>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</si>
  <si>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</si>
  <si>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</si>
  <si>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</si>
  <si>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</si>
  <si>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</si>
  <si>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</si>
  <si>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</si>
  <si>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</si>
  <si>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</si>
  <si>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</si>
  <si>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</si>
  <si>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</si>
  <si>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</si>
  <si>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</si>
  <si>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</si>
  <si>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</si>
  <si>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</si>
  <si>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</si>
  <si>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</si>
  <si>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</si>
  <si>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</si>
  <si>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</si>
  <si>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</si>
  <si>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</si>
  <si>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</si>
  <si>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</si>
  <si>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</si>
  <si>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</si>
  <si>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</si>
  <si>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</si>
  <si>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</si>
  <si>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</si>
  <si>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</si>
  <si>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</si>
  <si>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</si>
  <si>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</si>
  <si>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</si>
  <si>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</si>
  <si>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</si>
  <si>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</si>
  <si>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</si>
  <si>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</si>
  <si>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</si>
  <si>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</si>
  <si>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</si>
  <si>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</si>
  <si>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</si>
  <si>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</si>
  <si>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</si>
  <si>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</si>
  <si>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</si>
  <si>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</si>
  <si>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</si>
  <si>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</si>
  <si>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</si>
  <si>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</si>
  <si>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</si>
  <si>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</si>
  <si>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</si>
  <si>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</si>
  <si>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</si>
  <si>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</si>
  <si>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</si>
  <si>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</si>
  <si>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</si>
  <si>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</si>
  <si>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</si>
  <si>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</si>
  <si>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</si>
  <si>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</si>
  <si>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</si>
  <si>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</si>
  <si>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</si>
  <si>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</si>
  <si>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</si>
  <si>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</si>
  <si>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</si>
  <si>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</si>
  <si>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</si>
  <si>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</si>
  <si>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</si>
  <si>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</si>
  <si>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</si>
  <si>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</si>
  <si>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</si>
  <si>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</si>
  <si>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</si>
  <si>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</si>
  <si>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</si>
  <si>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</si>
  <si>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</si>
  <si>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</si>
  <si>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</si>
  <si>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</si>
  <si>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</si>
  <si>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</si>
  <si>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</si>
  <si>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</si>
  <si>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</si>
  <si>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</si>
  <si>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</si>
  <si>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</si>
  <si>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</si>
  <si>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</si>
  <si>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</si>
  <si>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</si>
  <si>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</si>
  <si>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</si>
  <si>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</si>
  <si>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</si>
  <si>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</si>
  <si>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</si>
  <si>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</si>
  <si>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</si>
  <si>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</si>
  <si>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</si>
  <si>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</si>
  <si>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</si>
  <si>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</si>
  <si>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</si>
  <si>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</si>
  <si>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</si>
  <si>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</si>
  <si>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</si>
  <si>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</si>
  <si>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</si>
  <si>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</si>
  <si>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</si>
  <si>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</si>
  <si>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</si>
  <si>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</si>
  <si>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</si>
  <si>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</si>
  <si>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</si>
  <si>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</si>
  <si>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</si>
  <si>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</si>
  <si>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</si>
  <si>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</si>
  <si>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</si>
  <si>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</si>
  <si>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</si>
  <si>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</si>
  <si>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</si>
  <si>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</si>
  <si>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</si>
  <si>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</si>
  <si>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</si>
  <si>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</si>
  <si>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</si>
  <si>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</si>
  <si>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</si>
  <si>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</si>
  <si>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</si>
  <si>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</si>
  <si>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</si>
  <si>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</si>
  <si>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</si>
  <si>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</si>
  <si>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</si>
  <si>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</si>
  <si>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</si>
  <si>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</si>
  <si>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</si>
  <si>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</si>
  <si>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</si>
  <si>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</si>
  <si>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</si>
  <si>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</si>
  <si>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</si>
  <si>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</si>
  <si>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</si>
  <si>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</si>
  <si>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</si>
  <si>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</si>
  <si>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</si>
  <si>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</si>
  <si>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</si>
  <si>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</si>
  <si>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</si>
  <si>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</si>
  <si>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</si>
  <si>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</si>
  <si>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</si>
  <si>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</si>
  <si>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</si>
  <si>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</si>
  <si>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</si>
  <si>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</si>
  <si>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</si>
  <si>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</si>
  <si>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</si>
  <si>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</si>
  <si>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</si>
  <si>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</si>
  <si>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</si>
  <si>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</si>
  <si>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</si>
  <si>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</si>
  <si>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</si>
  <si>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</si>
  <si>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</si>
  <si>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</si>
  <si>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</si>
  <si>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</si>
  <si>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</si>
  <si>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</si>
  <si>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</si>
  <si>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</si>
  <si>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</si>
  <si>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</si>
  <si>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</si>
  <si>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</si>
  <si>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</si>
  <si>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</si>
  <si>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</si>
  <si>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</si>
  <si>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</si>
  <si>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</si>
  <si>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</si>
  <si>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</si>
  <si>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</si>
  <si>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</si>
  <si>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</si>
  <si>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</si>
  <si>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</si>
  <si>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</si>
  <si>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</si>
  <si>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</si>
  <si>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</si>
  <si>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</si>
  <si>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</si>
  <si>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</si>
  <si>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</si>
  <si>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</si>
  <si>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</si>
  <si>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</si>
  <si>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</si>
  <si>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</si>
  <si>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</si>
  <si>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</si>
  <si>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</si>
  <si>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</si>
  <si>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</si>
  <si>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</si>
  <si>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</si>
  <si>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</si>
  <si>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</si>
  <si>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</si>
  <si>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</si>
  <si>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</si>
  <si>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</si>
  <si>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</si>
  <si>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</si>
  <si>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</si>
  <si>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</si>
  <si>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</si>
  <si>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</si>
  <si>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</si>
  <si>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</si>
  <si>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</si>
  <si>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</si>
  <si>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</si>
  <si>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</si>
  <si>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</si>
  <si>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</si>
  <si>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</si>
  <si>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</si>
  <si>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</si>
  <si>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</si>
  <si>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</si>
  <si>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</si>
  <si>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</si>
  <si>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</si>
  <si>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</si>
  <si>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</si>
  <si>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</si>
  <si>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</si>
  <si>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</si>
  <si>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</si>
  <si>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</si>
  <si>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</si>
  <si>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</si>
  <si>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</si>
  <si>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</si>
  <si>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</si>
  <si>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</si>
  <si>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</si>
  <si>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</si>
  <si>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</si>
  <si>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</si>
  <si>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</si>
  <si>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</si>
  <si>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</si>
  <si>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</si>
  <si>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</si>
  <si>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</si>
  <si>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</si>
  <si>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</si>
  <si>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</si>
  <si>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</si>
  <si>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</si>
  <si>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</si>
  <si>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</si>
  <si>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</si>
  <si>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</si>
  <si>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</si>
  <si>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</si>
  <si>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</si>
  <si>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</si>
  <si>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</si>
  <si>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</si>
  <si>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</si>
  <si>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</si>
  <si>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</si>
  <si>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</si>
  <si>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</si>
  <si>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</si>
  <si>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</si>
  <si>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</si>
  <si>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</si>
  <si>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</si>
  <si>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</si>
  <si>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</si>
  <si>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</si>
  <si>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</si>
  <si>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</si>
  <si>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</si>
  <si>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</si>
  <si>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</si>
  <si>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</si>
  <si>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</si>
  <si>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</si>
  <si>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</si>
  <si>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</si>
  <si>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</si>
  <si>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</si>
  <si>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</si>
  <si>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</si>
  <si>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</si>
  <si>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</si>
  <si>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</si>
  <si>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</si>
  <si>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</si>
  <si>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</si>
  <si>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</si>
  <si>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</si>
  <si>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</si>
  <si>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</si>
  <si>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</si>
  <si>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</si>
  <si>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</si>
  <si>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</si>
  <si>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</si>
  <si>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</si>
  <si>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</si>
  <si>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</si>
  <si>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</si>
  <si>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</si>
  <si>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</si>
  <si>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</si>
  <si>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</si>
  <si>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</si>
  <si>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</si>
  <si>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</si>
  <si>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</si>
  <si>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</si>
  <si>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</si>
  <si>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</si>
  <si>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</si>
  <si>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</si>
  <si>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</si>
  <si>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</si>
  <si>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</si>
  <si>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</si>
  <si>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</si>
  <si>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</si>
  <si>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</si>
  <si>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</si>
  <si>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</si>
  <si>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</si>
  <si>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</si>
  <si>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</si>
  <si>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</si>
  <si>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</si>
  <si>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</si>
  <si>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</si>
  <si>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</si>
  <si>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</si>
  <si>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</si>
  <si>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</si>
  <si>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</si>
  <si>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</si>
  <si>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</si>
  <si>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</si>
  <si>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</si>
  <si>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</si>
  <si>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</si>
  <si>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</si>
  <si>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</si>
  <si>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</si>
  <si>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</si>
  <si>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</si>
  <si>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</si>
  <si>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</si>
  <si>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</si>
  <si>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</si>
  <si>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</si>
  <si>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</si>
  <si>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</si>
  <si>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</si>
  <si>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</si>
  <si>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</si>
  <si>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</si>
  <si>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</si>
  <si>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</si>
  <si>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</si>
  <si>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</si>
  <si>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</si>
  <si>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</si>
  <si>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</si>
  <si>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</si>
  <si>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</si>
  <si>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</si>
  <si>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</si>
  <si>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</si>
  <si>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</si>
  <si>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</si>
  <si>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</si>
  <si>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</si>
  <si>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</si>
  <si>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</si>
  <si>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</si>
  <si>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</si>
  <si>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</si>
  <si>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</si>
  <si>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</si>
  <si>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</si>
  <si>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</si>
  <si>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</si>
  <si>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</si>
  <si>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</si>
  <si>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</si>
  <si>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</si>
  <si>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</si>
  <si>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</si>
  <si>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</si>
  <si>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</si>
  <si>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</si>
  <si>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</si>
  <si>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</si>
  <si>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</si>
  <si>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</si>
  <si>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</si>
  <si>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</si>
  <si>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</si>
  <si>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</si>
  <si>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</si>
  <si>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</si>
  <si>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</si>
  <si>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</si>
  <si>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</si>
  <si>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</si>
  <si>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</si>
  <si>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</si>
  <si>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</si>
  <si>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</si>
  <si>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</si>
  <si>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</si>
  <si>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</si>
  <si>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</si>
  <si>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</si>
  <si>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</si>
  <si>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</si>
  <si>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</si>
  <si>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</si>
  <si>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</si>
  <si>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</si>
  <si>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</si>
  <si>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</si>
  <si>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</si>
  <si>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</si>
  <si>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</si>
  <si>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</si>
  <si>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</si>
  <si>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</si>
  <si>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</si>
  <si>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</si>
  <si>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</si>
  <si>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</si>
  <si>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</si>
  <si>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</si>
  <si>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</si>
  <si>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</si>
  <si>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</si>
  <si>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</si>
  <si>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</si>
  <si>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</si>
  <si>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</si>
  <si>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</si>
  <si>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</si>
  <si>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</si>
  <si>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</si>
  <si>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</si>
  <si>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</si>
  <si>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</si>
  <si>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</si>
  <si>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</si>
  <si>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</si>
  <si>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</si>
  <si>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</si>
  <si>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</si>
  <si>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</si>
  <si>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</si>
  <si>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</si>
  <si>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</si>
  <si>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</si>
  <si>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</si>
  <si>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</si>
  <si>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</si>
  <si>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</si>
  <si>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</si>
  <si>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</si>
  <si>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</si>
  <si>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</si>
  <si>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</si>
  <si>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</si>
  <si>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</si>
  <si>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</si>
  <si>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</si>
  <si>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</si>
  <si>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</si>
  <si>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</si>
  <si>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</si>
  <si>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</si>
  <si>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</si>
  <si>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</si>
  <si>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</si>
  <si>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</si>
  <si>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</si>
  <si>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</si>
  <si>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</si>
  <si>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</si>
  <si>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</si>
  <si>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</si>
  <si>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</si>
  <si>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</si>
  <si>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</si>
  <si>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</si>
  <si>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</si>
  <si>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</si>
  <si>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</si>
  <si>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</si>
  <si>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</si>
  <si>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</si>
  <si>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</si>
  <si>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</si>
  <si>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</si>
  <si>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</si>
  <si>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</si>
  <si>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</si>
  <si>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</si>
  <si>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</si>
  <si>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</si>
  <si>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</si>
  <si>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</si>
  <si>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</si>
  <si>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</si>
  <si>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</si>
  <si>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</si>
  <si>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</si>
  <si>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</si>
  <si>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</si>
  <si>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</si>
  <si>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</si>
  <si>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</si>
  <si>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</si>
  <si>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</si>
  <si>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</si>
  <si>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</si>
  <si>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</si>
  <si>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</si>
  <si>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</si>
  <si>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</si>
  <si>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</si>
  <si>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</si>
  <si>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</si>
  <si>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</si>
  <si>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</si>
  <si>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</si>
  <si>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</si>
  <si>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</si>
  <si>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</si>
  <si>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</si>
  <si>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</si>
  <si>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</si>
  <si>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</si>
  <si>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</si>
  <si>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</si>
  <si>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</si>
  <si>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</si>
  <si>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</si>
  <si>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</si>
  <si>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</si>
  <si>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</si>
  <si>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</si>
  <si>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</si>
  <si>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</si>
  <si>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</si>
  <si>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</si>
  <si>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</si>
  <si>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</si>
  <si>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</si>
  <si>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</si>
  <si>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</si>
  <si>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</si>
  <si>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</si>
  <si>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</si>
  <si>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</si>
  <si>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</si>
  <si>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</si>
  <si>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</si>
  <si>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</si>
  <si>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</si>
  <si>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</si>
  <si>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</si>
  <si>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</si>
  <si>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</si>
  <si>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</si>
  <si>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</si>
  <si>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</si>
  <si>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</si>
  <si>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</si>
  <si>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</si>
  <si>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</si>
  <si>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</si>
  <si>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</si>
  <si>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</si>
  <si>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</si>
  <si>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</si>
  <si>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</si>
  <si>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</si>
  <si>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</si>
  <si>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</si>
  <si>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</si>
  <si>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</si>
  <si>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</si>
  <si>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</si>
  <si>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</si>
  <si>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</si>
  <si>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</si>
  <si>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</si>
  <si>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</si>
  <si>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</si>
  <si>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</si>
  <si>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</si>
  <si>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</si>
  <si>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</si>
  <si>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</si>
  <si>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</si>
  <si>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</si>
  <si>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</si>
  <si>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</si>
  <si>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</si>
  <si>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</si>
  <si>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</si>
  <si>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</si>
  <si>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</si>
  <si>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</si>
  <si>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</si>
  <si>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</si>
  <si>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</si>
  <si>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</si>
  <si>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</si>
  <si>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</si>
  <si>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</si>
  <si>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</si>
  <si>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</si>
  <si>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</si>
  <si>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</si>
  <si>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</si>
  <si>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</si>
  <si>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</si>
  <si>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</si>
  <si>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</si>
  <si>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</si>
  <si>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</si>
  <si>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</si>
  <si>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</si>
  <si>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</si>
  <si>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</si>
  <si>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</si>
  <si>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</si>
  <si>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</si>
  <si>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</si>
  <si>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</si>
  <si>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</si>
  <si>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</si>
  <si>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</si>
  <si>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</si>
  <si>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</si>
  <si>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</si>
  <si>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</si>
  <si>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</si>
  <si>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</si>
  <si>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</si>
  <si>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</si>
  <si>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</si>
  <si>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</si>
  <si>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</si>
  <si>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</si>
  <si>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</si>
  <si>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</si>
  <si>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</si>
  <si>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</si>
  <si>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</si>
  <si>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</si>
  <si>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</si>
  <si>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</si>
  <si>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</si>
  <si>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</si>
  <si>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</si>
  <si>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</si>
  <si>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</si>
  <si>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</si>
  <si>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</si>
  <si>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</si>
  <si>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</si>
  <si>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</si>
  <si>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</si>
  <si>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</si>
  <si>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</si>
  <si>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</si>
  <si>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</si>
  <si>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</si>
  <si>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</si>
  <si>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</si>
  <si>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</si>
  <si>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</si>
  <si>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</si>
  <si>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</si>
  <si>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</si>
  <si>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</si>
  <si>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</si>
  <si>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</si>
  <si>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</si>
  <si>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</si>
  <si>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</si>
  <si>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</si>
  <si>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</si>
  <si>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</si>
  <si>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</si>
  <si>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</si>
  <si>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</si>
  <si>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</si>
  <si>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</si>
  <si>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</si>
  <si>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</si>
  <si>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</si>
  <si>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</si>
  <si>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</si>
  <si>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</si>
  <si>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</si>
  <si>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</si>
  <si>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</si>
  <si>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</si>
  <si>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</si>
  <si>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</si>
  <si>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</si>
  <si>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</si>
  <si>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</si>
  <si>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</si>
  <si>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</si>
  <si>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</si>
  <si>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</si>
  <si>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</si>
  <si>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</si>
  <si>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</si>
  <si>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</si>
  <si>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</si>
  <si>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</si>
  <si>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</si>
  <si>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</si>
  <si>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</si>
  <si>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</si>
  <si>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</si>
  <si>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</si>
  <si>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</si>
  <si>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</si>
  <si>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</si>
  <si>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</si>
  <si>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</si>
  <si>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</si>
  <si>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</si>
  <si>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</si>
  <si>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</si>
  <si>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</si>
  <si>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</si>
  <si>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</si>
  <si>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</si>
  <si>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</si>
  <si>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</si>
  <si>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</si>
  <si>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</si>
  <si>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</si>
  <si>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</si>
  <si>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</si>
  <si>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</si>
  <si>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</si>
  <si>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</si>
  <si>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</si>
  <si>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</si>
  <si>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</si>
  <si>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</si>
  <si>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</si>
  <si>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</si>
  <si>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</si>
  <si>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</si>
  <si>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</si>
  <si>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</si>
  <si>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</si>
  <si>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</si>
  <si>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</si>
  <si>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</si>
  <si>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</si>
  <si>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</si>
  <si>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</si>
  <si>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</si>
  <si>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</si>
  <si>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</si>
  <si>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</si>
  <si>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</si>
  <si>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</si>
  <si>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</si>
  <si>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</si>
  <si>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</si>
  <si>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</si>
  <si>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</si>
  <si>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</si>
  <si>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</si>
  <si>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</si>
  <si>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</si>
  <si>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</si>
  <si>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</si>
  <si>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</si>
  <si>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</si>
  <si>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</si>
  <si>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</si>
  <si>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</si>
  <si>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</si>
  <si>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</si>
  <si>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</si>
  <si>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</si>
  <si>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</si>
  <si>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</si>
  <si>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</si>
  <si>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</si>
  <si>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</si>
  <si>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</si>
  <si>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</si>
  <si>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</si>
  <si>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</si>
  <si>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</si>
  <si>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</si>
  <si>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</si>
  <si>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</si>
  <si>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</si>
  <si>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</si>
  <si>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</si>
  <si>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</si>
  <si>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</si>
  <si>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</si>
  <si>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</si>
  <si>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</si>
  <si>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</si>
  <si>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</si>
  <si>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</si>
  <si>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</si>
  <si>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</si>
  <si>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</si>
  <si>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</si>
  <si>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</si>
  <si>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</si>
  <si>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</si>
  <si>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</si>
  <si>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</si>
  <si>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</si>
  <si>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</si>
  <si>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</si>
  <si>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</si>
  <si>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</si>
  <si>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</si>
  <si>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</si>
  <si>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</si>
  <si>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</si>
  <si>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</si>
  <si>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</si>
  <si>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</si>
  <si>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</si>
  <si>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</si>
  <si>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</si>
  <si>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</si>
  <si>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</si>
  <si>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</si>
  <si>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</si>
  <si>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</si>
  <si>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</si>
  <si>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</si>
  <si>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</si>
  <si>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</si>
  <si>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</si>
  <si>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</si>
  <si>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</si>
  <si>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</si>
  <si>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</si>
  <si>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</si>
  <si>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</si>
  <si>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</si>
  <si>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</si>
  <si>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</si>
  <si>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</si>
  <si>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</si>
  <si>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</si>
  <si>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</si>
  <si>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</si>
  <si>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</si>
  <si>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</si>
  <si>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</si>
  <si>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</si>
  <si>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</si>
  <si>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</si>
  <si>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</si>
  <si>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</si>
  <si>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</si>
  <si>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</si>
  <si>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</si>
  <si>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</si>
  <si>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</si>
  <si>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</si>
  <si>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</si>
  <si>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</si>
  <si>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</si>
  <si>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</si>
  <si>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</si>
  <si>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</si>
  <si>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</si>
  <si>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</si>
  <si>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</si>
  <si>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</si>
  <si>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</si>
  <si>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</si>
  <si>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</si>
  <si>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</si>
  <si>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</si>
  <si>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</si>
  <si>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</si>
  <si>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</si>
  <si>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</si>
  <si>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</si>
  <si>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</si>
  <si>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</si>
  <si>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</si>
  <si>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</si>
  <si>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</si>
  <si>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</si>
  <si>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</si>
  <si>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</si>
  <si>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</si>
  <si>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</si>
  <si>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</si>
  <si>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</si>
  <si>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</si>
  <si>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</si>
  <si>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</si>
  <si>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</si>
  <si>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</si>
  <si>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</si>
  <si>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</si>
  <si>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</si>
  <si>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</si>
  <si>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</si>
  <si>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</si>
  <si>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</si>
  <si>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</si>
  <si>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</si>
  <si>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</si>
  <si>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</si>
  <si>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</si>
  <si>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</si>
  <si>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</si>
  <si>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</si>
  <si>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</si>
  <si>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</si>
  <si>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</si>
  <si>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</si>
  <si>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</si>
  <si>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</si>
  <si>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</si>
  <si>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</si>
  <si>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</si>
  <si>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</si>
  <si>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</si>
  <si>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</si>
  <si>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</si>
  <si>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</si>
  <si>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</si>
  <si>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</si>
  <si>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</si>
  <si>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</si>
  <si>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</si>
  <si>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</si>
  <si>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</si>
  <si>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</si>
  <si>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</si>
  <si>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</si>
  <si>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</si>
  <si>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</si>
  <si>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</si>
  <si>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</si>
  <si>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</si>
  <si>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</si>
  <si>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</si>
  <si>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</si>
  <si>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</si>
  <si>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</si>
  <si>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</si>
  <si>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</si>
  <si>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</si>
  <si>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</si>
  <si>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</si>
  <si>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</si>
  <si>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</si>
  <si>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</si>
  <si>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</si>
  <si>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</si>
  <si>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</si>
  <si>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</si>
  <si>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</si>
  <si>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</si>
  <si>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</si>
  <si>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</si>
  <si>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</si>
  <si>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</si>
  <si>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</si>
  <si>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</si>
  <si>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</si>
  <si>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</si>
  <si>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</si>
  <si>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</si>
  <si>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</si>
  <si>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</si>
  <si>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</si>
  <si>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</si>
  <si>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</si>
  <si>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</si>
  <si>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</si>
  <si>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</si>
  <si>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</si>
  <si>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</si>
  <si>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</si>
  <si>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</si>
  <si>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</si>
  <si>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</si>
  <si>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</si>
  <si>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</si>
  <si>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</si>
  <si>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</si>
  <si>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</si>
  <si>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</si>
  <si>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</si>
  <si>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</si>
  <si>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</si>
  <si>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</si>
  <si>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</si>
  <si>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</si>
  <si>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</si>
  <si>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</si>
  <si>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</si>
  <si>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</si>
  <si>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</si>
  <si>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</si>
  <si>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</si>
  <si>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</si>
  <si>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</si>
  <si>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</si>
  <si>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</si>
  <si>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</si>
  <si>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</si>
  <si>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</si>
  <si>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</si>
  <si>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</si>
  <si>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</si>
  <si>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</si>
  <si>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</si>
  <si>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</si>
  <si>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</si>
  <si>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</si>
  <si>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</si>
  <si>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</si>
  <si>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</si>
  <si>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</si>
  <si>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</si>
  <si>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</si>
  <si>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</si>
  <si>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</si>
  <si>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</si>
  <si>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</si>
  <si>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</si>
  <si>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</si>
  <si>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</si>
  <si>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</si>
  <si>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</si>
  <si>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</si>
  <si>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</si>
  <si>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</si>
  <si>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</si>
  <si>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</si>
  <si>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</si>
  <si>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</si>
  <si>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</si>
  <si>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</si>
  <si>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</si>
  <si>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</si>
  <si>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</si>
  <si>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</si>
  <si>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</si>
  <si>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</si>
  <si>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</si>
  <si>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</si>
  <si>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</si>
  <si>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</si>
  <si>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</si>
  <si>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</si>
  <si>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</si>
  <si>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</si>
  <si>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</si>
  <si>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</si>
  <si>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</si>
  <si>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</si>
  <si>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</si>
  <si>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</si>
  <si>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</si>
  <si>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</si>
  <si>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</si>
  <si>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</si>
  <si>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</si>
  <si>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</si>
  <si>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</si>
  <si>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</si>
  <si>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</si>
  <si>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</si>
  <si>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</si>
  <si>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</si>
  <si>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</si>
  <si>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</si>
  <si>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</si>
  <si>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</si>
  <si>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</si>
  <si>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</si>
  <si>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</si>
  <si>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</si>
  <si>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</si>
  <si>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</si>
  <si>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</si>
  <si>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</si>
  <si>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</si>
  <si>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</si>
  <si>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</si>
  <si>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</si>
  <si>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</si>
  <si>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</si>
  <si>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</si>
  <si>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</si>
  <si>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</si>
  <si>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</si>
  <si>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</si>
  <si>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</si>
  <si>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</si>
  <si>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</si>
  <si>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</si>
  <si>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</si>
  <si>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</si>
  <si>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</si>
  <si>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</si>
  <si>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</si>
  <si>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</si>
  <si>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</si>
  <si>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</si>
  <si>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</si>
  <si>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</si>
  <si>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</si>
  <si>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</si>
  <si>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</si>
  <si>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</si>
  <si>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</si>
  <si>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</si>
  <si>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</si>
  <si>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</si>
  <si>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</si>
  <si>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</si>
  <si>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</si>
  <si>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</si>
  <si>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</si>
  <si>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</si>
  <si>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</si>
  <si>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</si>
  <si>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</si>
  <si>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</si>
  <si>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</si>
  <si>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</si>
  <si>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</si>
  <si>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</si>
  <si>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</si>
  <si>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</si>
  <si>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</si>
  <si>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</si>
  <si>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</si>
  <si>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</si>
  <si>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</si>
  <si>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</si>
  <si>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</si>
  <si>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</si>
  <si>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</si>
  <si>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</si>
  <si>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</si>
  <si>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</si>
  <si>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</si>
  <si>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</si>
  <si>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</si>
  <si>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</si>
  <si>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</si>
  <si>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</si>
  <si>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</si>
  <si>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</si>
  <si>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</si>
  <si>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</si>
  <si>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</si>
  <si>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</si>
  <si>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</si>
  <si>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</si>
  <si>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</si>
  <si>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</si>
  <si>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</si>
  <si>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</si>
  <si>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</si>
  <si>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</si>
  <si>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</si>
  <si>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</si>
  <si>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</si>
  <si>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</si>
  <si>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</si>
  <si>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</si>
  <si>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</si>
  <si>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</si>
  <si>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</si>
  <si>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</si>
  <si>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</si>
  <si>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</si>
  <si>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</si>
  <si>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</si>
  <si>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</si>
  <si>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</si>
  <si>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</si>
  <si>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</si>
  <si>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</si>
  <si>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</si>
  <si>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</si>
  <si>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</si>
  <si>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</si>
  <si>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</si>
  <si>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</si>
  <si>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</si>
  <si>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</si>
  <si>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</si>
  <si>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</si>
  <si>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</si>
  <si>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</si>
  <si>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</si>
  <si>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</si>
  <si>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</si>
  <si>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</si>
  <si>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</si>
  <si>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</si>
  <si>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</si>
  <si>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</si>
  <si>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</si>
  <si>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</si>
  <si>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</si>
  <si>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</si>
  <si>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</si>
  <si>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</si>
  <si>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</si>
  <si>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</si>
  <si>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</si>
  <si>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</si>
  <si>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</si>
  <si>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</si>
  <si>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</si>
  <si>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</si>
  <si>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</si>
  <si>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</si>
  <si>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</si>
  <si>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</si>
  <si>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</si>
  <si>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</si>
  <si>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</si>
  <si>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</si>
  <si>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</si>
  <si>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</si>
  <si>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</si>
  <si>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</si>
  <si>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</si>
  <si>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</si>
  <si>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</si>
  <si>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</si>
  <si>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</si>
  <si>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</si>
  <si>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</si>
  <si>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</si>
  <si>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</si>
  <si>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</si>
  <si>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</si>
  <si>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</si>
  <si>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</si>
  <si>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</si>
  <si>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</si>
  <si>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</si>
  <si>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</si>
  <si>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</si>
  <si>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</si>
  <si>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</si>
  <si>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</si>
  <si>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</si>
  <si>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</si>
  <si>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</si>
  <si>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</si>
  <si>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</si>
  <si>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</si>
  <si>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</si>
  <si>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</si>
  <si>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</si>
  <si>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</si>
  <si>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</si>
  <si>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</si>
  <si>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</si>
  <si>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</si>
  <si>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</si>
  <si>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</si>
  <si>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</si>
  <si>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</si>
  <si>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</si>
  <si>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</si>
  <si>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</si>
  <si>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</si>
  <si>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</si>
  <si>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</si>
  <si>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</si>
  <si>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</si>
  <si>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</si>
  <si>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</si>
  <si>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</si>
  <si>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</si>
  <si>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</si>
  <si>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</si>
  <si>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</si>
  <si>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</si>
  <si>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</si>
  <si>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</si>
  <si>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</si>
  <si>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</si>
  <si>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</si>
  <si>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</si>
  <si>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</si>
  <si>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</si>
  <si>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</si>
  <si>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</si>
  <si>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</si>
  <si>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</si>
  <si>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</si>
  <si>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</si>
  <si>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</si>
  <si>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</si>
  <si>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</si>
  <si>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</si>
  <si>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</si>
  <si>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</si>
  <si>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</si>
  <si>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</si>
  <si>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</si>
  <si>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</si>
  <si>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</si>
  <si>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</si>
  <si>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</si>
  <si>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</si>
  <si>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</si>
  <si>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</si>
  <si>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</si>
  <si>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</si>
  <si>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</si>
  <si>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</si>
  <si>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</si>
  <si>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</si>
  <si>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</si>
  <si>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</si>
  <si>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</si>
  <si>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</si>
  <si>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</si>
  <si>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</si>
  <si>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</si>
  <si>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</si>
  <si>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</si>
  <si>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</si>
  <si>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</si>
  <si>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</si>
  <si>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</si>
  <si>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</si>
  <si>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</si>
  <si>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</si>
  <si>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</si>
  <si>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</si>
  <si>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</si>
  <si>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</si>
  <si>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</si>
  <si>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</si>
  <si>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</si>
  <si>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</si>
  <si>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</si>
  <si>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</si>
  <si>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</si>
  <si>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</si>
  <si>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</si>
  <si>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</si>
  <si>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</si>
  <si>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</si>
  <si>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</si>
  <si>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</si>
  <si>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</si>
  <si>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</si>
  <si>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</si>
  <si>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</si>
  <si>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</si>
  <si>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</si>
  <si>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</si>
  <si>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</si>
  <si>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</si>
  <si>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</si>
  <si>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</si>
  <si>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</si>
  <si>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</si>
  <si>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</si>
  <si>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</si>
  <si>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</si>
  <si>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</si>
  <si>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</si>
  <si>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</si>
  <si>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</si>
  <si>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</si>
  <si>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</si>
  <si>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</si>
  <si>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</si>
  <si>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</si>
  <si>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</si>
  <si>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</si>
  <si>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</si>
  <si>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</si>
  <si>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</si>
  <si>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</si>
  <si>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</si>
  <si>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</si>
  <si>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</si>
  <si>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</si>
  <si>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</si>
  <si>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</si>
  <si>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</si>
  <si>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</si>
  <si>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</si>
  <si>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</si>
  <si>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</si>
  <si>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</si>
  <si>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</si>
  <si>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</si>
  <si>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</si>
  <si>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</si>
  <si>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</si>
  <si>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</si>
  <si>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</si>
  <si>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</si>
  <si>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</si>
  <si>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</si>
  <si>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</si>
  <si>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</si>
  <si>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</si>
  <si>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</si>
  <si>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</si>
  <si>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</si>
  <si>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</si>
  <si>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</si>
  <si>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</si>
  <si>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</si>
  <si>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</si>
  <si>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</si>
  <si>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</si>
  <si>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</si>
  <si>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</si>
  <si>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</si>
  <si>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</si>
  <si>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</si>
  <si>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</si>
  <si>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</si>
  <si>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</si>
  <si>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</si>
  <si>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</si>
  <si>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</si>
  <si>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</si>
  <si>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</si>
  <si>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</si>
  <si>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</si>
  <si>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</si>
  <si>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</si>
  <si>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</si>
  <si>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</si>
  <si>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</si>
  <si>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</si>
  <si>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</si>
  <si>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</si>
  <si>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</si>
  <si>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</si>
  <si>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</si>
  <si>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</si>
  <si>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</si>
  <si>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</si>
  <si>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</si>
  <si>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</si>
  <si>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</si>
  <si>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</si>
  <si>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</si>
  <si>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</si>
  <si>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</si>
  <si>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</si>
  <si>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</si>
  <si>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</si>
  <si>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</si>
  <si>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</si>
  <si>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</si>
  <si>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</si>
  <si>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</si>
  <si>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</si>
  <si>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</si>
  <si>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</si>
  <si>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</si>
  <si>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</si>
  <si>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</si>
  <si>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</si>
  <si>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</si>
  <si>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</si>
  <si>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</si>
  <si>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</si>
  <si>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</si>
  <si>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</si>
  <si>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</si>
  <si>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</si>
  <si>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</si>
  <si>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</si>
  <si>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</si>
  <si>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</si>
  <si>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</si>
  <si>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</si>
  <si>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</si>
  <si>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</si>
  <si>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</si>
  <si>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</si>
  <si>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</si>
  <si>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</si>
  <si>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</si>
  <si>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</si>
  <si>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</si>
  <si>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</si>
  <si>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</si>
  <si>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</si>
  <si>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</si>
  <si>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</si>
  <si>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</si>
  <si>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</si>
  <si>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</si>
  <si>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</si>
  <si>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</si>
  <si>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</si>
  <si>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</si>
  <si>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</si>
  <si>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</si>
  <si>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</si>
  <si>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</si>
  <si>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</si>
  <si>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</si>
  <si>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</si>
  <si>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</si>
  <si>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</si>
  <si>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</si>
  <si>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</si>
  <si>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</si>
  <si>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</si>
  <si>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</si>
  <si>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</si>
  <si>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</si>
  <si>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</si>
  <si>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</si>
  <si>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</si>
  <si>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</si>
  <si>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</si>
  <si>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</si>
  <si>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</si>
  <si>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</si>
  <si>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</si>
  <si>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</si>
  <si>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</si>
  <si>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</si>
  <si>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</si>
  <si>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</si>
  <si>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</si>
  <si>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</si>
  <si>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</si>
  <si>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</si>
  <si>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</si>
  <si>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</si>
  <si>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</si>
  <si>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</si>
  <si>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</si>
  <si>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</si>
  <si>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</si>
  <si>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</si>
  <si>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</si>
  <si>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</si>
  <si>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</si>
  <si>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</si>
  <si>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</si>
  <si>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</si>
  <si>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</si>
  <si>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</si>
  <si>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</si>
  <si>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</si>
  <si>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</si>
  <si>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</si>
  <si>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</si>
  <si>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</si>
  <si>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</si>
  <si>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</si>
  <si>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</si>
  <si>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</si>
  <si>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</si>
  <si>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</si>
  <si>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</si>
  <si>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</si>
  <si>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</si>
  <si>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</si>
  <si>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</si>
  <si>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</si>
  <si>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</si>
  <si>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</si>
  <si>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</si>
  <si>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</si>
  <si>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</si>
  <si>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</si>
  <si>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</si>
  <si>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</si>
  <si>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</si>
  <si>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</si>
  <si>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</si>
  <si>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</si>
  <si>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</si>
  <si>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</si>
  <si>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</si>
  <si>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</si>
  <si>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</si>
  <si>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</si>
  <si>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</si>
  <si>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</si>
  <si>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</si>
  <si>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</si>
  <si>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</si>
  <si>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</si>
  <si>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</si>
  <si>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</si>
  <si>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</si>
  <si>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</si>
  <si>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</si>
  <si>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</si>
  <si>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</si>
  <si>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</si>
  <si>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</si>
  <si>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</si>
  <si>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</si>
  <si>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</si>
  <si>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</si>
  <si>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</si>
  <si>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</si>
  <si>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</si>
  <si>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</si>
  <si>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</si>
  <si>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</si>
  <si>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</si>
  <si>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</si>
  <si>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</si>
  <si>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</si>
  <si>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</si>
  <si>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</si>
  <si>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</si>
  <si>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</si>
  <si>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</si>
  <si>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</si>
  <si>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</si>
  <si>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</si>
  <si>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</si>
  <si>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</si>
  <si>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</si>
  <si>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</si>
  <si>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</si>
  <si>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</si>
  <si>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</si>
  <si>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</si>
  <si>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</si>
  <si>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</si>
  <si>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</si>
  <si>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</si>
  <si>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</si>
  <si>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</si>
  <si>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</si>
  <si>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</si>
  <si>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</si>
  <si>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</si>
  <si>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</si>
  <si>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</si>
  <si>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</si>
  <si>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</si>
  <si>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</si>
  <si>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</si>
  <si>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</si>
  <si>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</si>
  <si>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</si>
  <si>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</si>
  <si>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</si>
  <si>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</si>
  <si>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</si>
  <si>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</si>
  <si>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</si>
  <si>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</si>
  <si>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</si>
  <si>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</si>
  <si>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</si>
  <si>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</si>
  <si>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</si>
  <si>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</si>
  <si>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</si>
  <si>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</si>
  <si>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</si>
  <si>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</si>
  <si>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</si>
  <si>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</si>
  <si>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</si>
  <si>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</si>
  <si>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</si>
  <si>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</si>
  <si>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</si>
  <si>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</si>
  <si>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</si>
  <si>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</si>
  <si>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</si>
  <si>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</si>
  <si>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</si>
  <si>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</si>
  <si>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</si>
  <si>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</si>
  <si>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</si>
  <si>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</si>
  <si>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</si>
  <si>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</si>
  <si>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</si>
  <si>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</si>
  <si>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</si>
  <si>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</si>
  <si>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</si>
  <si>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</si>
  <si>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</si>
  <si>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</si>
  <si>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</si>
  <si>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</si>
  <si>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</si>
  <si>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</si>
  <si>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</si>
  <si>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</si>
  <si>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</si>
  <si>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</si>
  <si>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</si>
  <si>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</si>
  <si>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</si>
  <si>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</si>
  <si>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</si>
  <si>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</si>
  <si>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</si>
  <si>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</si>
  <si>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</si>
  <si>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</si>
  <si>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</si>
  <si>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</si>
  <si>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</si>
  <si>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</si>
  <si>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</si>
  <si>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</si>
  <si>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</si>
  <si>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</si>
  <si>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</si>
  <si>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</si>
  <si>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</si>
  <si>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</si>
  <si>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</si>
  <si>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</si>
  <si>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</si>
  <si>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</si>
  <si>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</si>
  <si>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</si>
  <si>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</si>
  <si>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</si>
  <si>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</si>
  <si>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</si>
  <si>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</si>
  <si>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</si>
  <si>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</si>
  <si>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</si>
  <si>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</si>
  <si>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</si>
  <si>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</si>
  <si>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</si>
  <si>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</si>
  <si>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</si>
  <si>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</si>
  <si>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</si>
  <si>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</si>
  <si>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</si>
  <si>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</si>
  <si>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</si>
  <si>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</si>
  <si>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</si>
  <si>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</si>
  <si>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</si>
  <si>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</si>
  <si>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</si>
  <si>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</si>
  <si>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</si>
  <si>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</si>
  <si>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</si>
  <si>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</si>
  <si>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</si>
  <si>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</si>
  <si>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</si>
  <si>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</si>
  <si>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</si>
  <si>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</si>
  <si>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</si>
  <si>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</si>
  <si>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</si>
  <si>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</si>
  <si>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</si>
  <si>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</si>
  <si>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</si>
  <si>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</si>
  <si>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</si>
  <si>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</si>
  <si>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</si>
  <si>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</si>
  <si>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</si>
  <si>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</si>
  <si>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</si>
  <si>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</si>
  <si>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</si>
  <si>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</si>
  <si>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</si>
  <si>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</si>
  <si>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</si>
  <si>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</si>
  <si>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</si>
  <si>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</si>
  <si>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</si>
  <si>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</si>
  <si>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</si>
  <si>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</si>
  <si>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</si>
  <si>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</si>
  <si>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</si>
  <si>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</si>
  <si>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</si>
  <si>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</si>
  <si>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</si>
  <si>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</si>
  <si>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</si>
  <si>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</si>
  <si>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</si>
  <si>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</si>
  <si>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</si>
  <si>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</si>
  <si>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</si>
  <si>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</si>
  <si>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</si>
  <si>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</si>
  <si>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</si>
  <si>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</si>
  <si>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</si>
  <si>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</si>
  <si>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</si>
  <si>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</si>
  <si>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</si>
  <si>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</si>
  <si>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</si>
  <si>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</si>
  <si>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</si>
  <si>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</si>
  <si>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</si>
  <si>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</si>
  <si>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</si>
  <si>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</si>
  <si>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</si>
  <si>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</si>
  <si>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</si>
  <si>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</si>
  <si>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</si>
  <si>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</si>
  <si>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</si>
  <si>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</si>
  <si>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</si>
  <si>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</si>
  <si>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</si>
  <si>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</si>
  <si>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</si>
  <si>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</si>
  <si>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</si>
  <si>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</si>
  <si>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</si>
  <si>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</si>
  <si>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</si>
  <si>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</si>
  <si>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</si>
  <si>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</si>
  <si>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</si>
  <si>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</si>
  <si>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</si>
  <si>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</si>
  <si>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</si>
  <si>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</si>
  <si>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</si>
  <si>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</si>
  <si>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</si>
  <si>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</si>
  <si>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</si>
  <si>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</si>
  <si>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</si>
  <si>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</si>
  <si>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</si>
  <si>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</si>
  <si>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</si>
  <si>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</si>
  <si>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</si>
  <si>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</si>
  <si>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</si>
  <si>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</si>
  <si>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</si>
  <si>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</si>
  <si>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</si>
  <si>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</si>
  <si>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</si>
  <si>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</si>
  <si>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</si>
  <si>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</si>
  <si>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</si>
  <si>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</si>
  <si>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</si>
  <si>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</si>
  <si>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</si>
  <si>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</si>
  <si>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</si>
  <si>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</si>
  <si>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</si>
  <si>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</si>
  <si>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</si>
  <si>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</si>
  <si>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</si>
  <si>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</si>
  <si>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</si>
  <si>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</si>
  <si>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</si>
  <si>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</si>
  <si>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</si>
  <si>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</si>
  <si>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</si>
  <si>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</si>
  <si>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</si>
  <si>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</si>
  <si>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</si>
  <si>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</si>
  <si>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</si>
  <si>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</si>
  <si>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</si>
  <si>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</si>
  <si>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</si>
  <si>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</si>
  <si>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</si>
  <si>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</si>
  <si>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</si>
  <si>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</si>
  <si>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</si>
  <si>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</si>
  <si>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</si>
  <si>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</si>
  <si>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</si>
  <si>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</si>
  <si>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</si>
  <si>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</si>
  <si>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</si>
  <si>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</si>
  <si>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</si>
  <si>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</si>
  <si>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</si>
  <si>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</si>
  <si>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</si>
  <si>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</si>
  <si>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</si>
  <si>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</si>
  <si>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</si>
  <si>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</si>
  <si>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</si>
  <si>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</si>
  <si>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</si>
  <si>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</si>
  <si>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</si>
  <si>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</si>
  <si>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</si>
  <si>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</si>
  <si>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</si>
  <si>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</si>
  <si>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</si>
  <si>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</si>
  <si>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</si>
  <si>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</si>
  <si>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</si>
  <si>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</si>
  <si>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</si>
  <si>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</si>
  <si>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</si>
  <si>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</si>
  <si>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</si>
  <si>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</si>
  <si>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</si>
  <si>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</si>
  <si>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</si>
  <si>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</si>
  <si>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</si>
  <si>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</si>
  <si>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</si>
  <si>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</si>
  <si>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</si>
  <si>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</si>
  <si>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</si>
  <si>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</si>
  <si>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</si>
  <si>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</si>
  <si>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</si>
  <si>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</si>
  <si>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</si>
  <si>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</si>
  <si>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</si>
  <si>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</si>
  <si>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</si>
  <si>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</si>
  <si>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</si>
  <si>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</si>
  <si>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</si>
  <si>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</si>
  <si>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</si>
  <si>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</si>
  <si>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</si>
  <si>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</si>
  <si>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</si>
  <si>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</si>
  <si>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</si>
  <si>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</si>
  <si>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</si>
  <si>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</si>
  <si>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</si>
  <si>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</si>
  <si>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</si>
  <si>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</si>
  <si>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</si>
  <si>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</si>
  <si>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</si>
  <si>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</si>
  <si>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</si>
  <si>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</si>
  <si>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</si>
  <si>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</si>
  <si>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</si>
  <si>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</si>
  <si>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</si>
  <si>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</si>
  <si>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</si>
  <si>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</si>
  <si>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</si>
  <si>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</si>
  <si>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</si>
  <si>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</si>
  <si>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</si>
  <si>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</si>
  <si>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</si>
  <si>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</si>
  <si>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</si>
  <si>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</si>
  <si>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</si>
  <si>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</si>
  <si>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</si>
  <si>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</si>
  <si>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</si>
  <si>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</si>
  <si>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</si>
  <si>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</si>
  <si>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</si>
  <si>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</si>
  <si>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</si>
  <si>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</si>
  <si>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</si>
  <si>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</si>
  <si>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</si>
  <si>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</si>
  <si>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PCM-20251113-00001454</t>
  </si>
  <si>
    <t>EM Team on the way ETA: 60 Mins</t>
  </si>
  <si>
    <t>PCM-20251113-00001316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</si>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</sst>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311.7467535879623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7.1035995366401039E-2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45974.695179513888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45974.695179513888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45974.695179513888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45974.695179513888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45974.695179513888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45974.695179513888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45974.695179513888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45974.695179513888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45974.695179513888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45974.695179513888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45974.695179513888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45974.695179513888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45974.695179513888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45974.695179513888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45974.695179513888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45974.695179513888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45974.695179513888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45974.695179513888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45974.695179513888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45974.695179513888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45974.695179513888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45974.695179513888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45974.695179513888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45974.695179513888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45974.695179513888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45974.695179513888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45974.695179513888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45974.695179513888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45974.695179513888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45974.695179513888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45974.695179513888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45974.695179513888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45974.695179513888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45974.695179513888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45974.695179513888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45974.695179513888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45974.695179513888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45974.695179513888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45974.695179513888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45974.695179513888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45974.695179513888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45974.695179513888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45974.695179513888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45974.695179513888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45974.695179513888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45974.695179513888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45974.695179513888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45974.695179513888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45974.695179513888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45974.695179513888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45974.695179513888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45974.695179513888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45974.695179513888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45974.695179513888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45974.695179513888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45974.695179513888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45974.695179513888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45974.695179513888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45974.695179513888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45974.695179513888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45974.695179513888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45974.695179513888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45974.695179513888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45974.695179513888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45974.695179513888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45974.695179513888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45974.695179513888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45974.695179513888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45974.695179513888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45974.695179513888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45974.695179513888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45974.695179513888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45974.695179513888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45974.695179513888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45974.695179513888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45974.695179513888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45974.695179513888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45974.695179513888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45974.695179513888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45974.695179513888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45974.695179513888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45974.695179513888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45974.695179513888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45974.695179513888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45974.695179513888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45974.695179513888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45974.695179513888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45974.695179513888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45974.695179513888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45974.695179513888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45974.695179513888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45974.695179513888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45974.695179513888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45974.695179513888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45974.695179513888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45974.695179513888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45974.695179513888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45974.695179513888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45974.695179513888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45974.695179513888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45974.695179513888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45974.695179513888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45974.695179513888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45974.695179513888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45974.695179513888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45974.695179513888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45974.695179513888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45974.695179513888</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2C39909F-445A-4294-AC1C-A410F3ACF9B5}"/>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149.69534155092697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8.8894791668280959E-2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5.8130902776611038E-2</v>
      </c>
      <c r="H5" s="130">
        <v>45974.625092592592</v>
      </c>
      <c r="I5" s="128" t="str">
        <f>IFERROR(VLOOKUP(D5,DB!A:F,6,0),"")</f>
        <v>SCECO</v>
      </c>
      <c r="J5" s="128" t="str">
        <f>IFERROR(VLOOKUP(D5,DB!A:G,7,0),"")</f>
        <v>Weak+No BB Design</v>
      </c>
      <c r="K5" s="86"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3.3535995367856231E-2</v>
      </c>
      <c r="H6" s="104">
        <v>45974.655810185184</v>
      </c>
      <c r="I6" s="18" t="str">
        <f>IFERROR(VLOOKUP(D6,DB!A:F,6,0),"")</f>
        <v>SCECO</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45974.695179513888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45974.695179513888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45974.695179513888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45974.695179513888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45974.695179513888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45974.695179513888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45974.695179513888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45974.695179513888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45974.695179513888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45974.695179513888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45974.695179513888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45974.695179513888</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45974.695179513888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45974.695179513888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45974.695179513888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45974.695179513888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45974.695179513888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45974.695179513888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45974.695179513888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45974.695179513888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45974.695179513888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45974.695179513888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45974.695179513888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45974.695179513888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45974.695179513888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45974.695179513888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45974.695179513888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45974.695179513888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45974.695179513888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45974.695179513888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45974.695179513888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45974.695179513888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45974.695179513888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45974.695179513888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45974.695179513888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45974.695179513888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45974.695179513888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45974.695179513888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45974.695179513888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45974.695179513888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45974.695179513888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45974.695179513888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45974.695179513888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45974.695179513888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45974.695179513888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45974.695179513888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45974.695179513888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45974.695179513888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45974.695179513888</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45974.695179513888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45974.695179513888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45974.695179513888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45974.695179513888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45974.695179513888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45974.695179513888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45974.695179513888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45974.695179513888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45974.695179513888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45974.695179513888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45974.695179513888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45974.695179513888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45974.695179513888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45974.695179513888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45974.695179513888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45974.695179513888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45974.695179513888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45974.695179513888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45974.695179513888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45974.695179513888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45974.695179513888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45974.695179513888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45974.695179513888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45974.695179513888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45974.695179513888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45974.695179513888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45974.695179513888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45974.695179513888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45974.695179513888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45974.695179513888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45974.695179513888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45974.695179513888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45974.695179513888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45974.695179513888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45974.695179513888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45974.695179513888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45974.695179513888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45974.695179513888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45974.695179513888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45974.695179513888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45974.695179513888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45974.695179513888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45974.695179513888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45974.695179513888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45974.695179513888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45974.695179513888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45974.695179513888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45974.695179513888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45974.695179513888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45974.695179513888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45974.695179513888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45974.695179513888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45974.695179513888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45974.695179513888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45974.695179513888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45974.695179513888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45974.695179513888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45974.695179513888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45974.695179513888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45974.695179513888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45974.695179513888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45974.695179513888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45974.695179513888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45974.695179513888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45974.695179513888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45974.695179513888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45974.695179513888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45974.695179513888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45974.695179513888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45974.695179513888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45974.695179513888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45974.695179513888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45974.695179513888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45974.695179513888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45974.695179513888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45974.695179513888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45974.695179513888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45974.695179513888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45974.695179513888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45974.695179513888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45974.695179513888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45974.695179513888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45974.695179513888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45974.695179513888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45974.695179513888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45974.695179513888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45974.695179513888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45974.695179513888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45974.695179513888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45974.695179513888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45974.695179513888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45974.695179513888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45974.695179513888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45974.695179513888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45974.695179513888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45974.695179513888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45974.695179513888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45974.695179513888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45974.695179513888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45974.695179513888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45974.695179513888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45974.695179513888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45974.695179513888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45974.695179513888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45974.695179513888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45974.695179513888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45974.695179513888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45974.695179513888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45974.695179513888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45974.695179513888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45974.695179513888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45974.695179513888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45974.695179513888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45974.695179513888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45974.695179513888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45974.695179513888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45974.695179513888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45974.695179513888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45974.695179513888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45974.695179513888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45974.695179513888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45974.695179513888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45974.695179513888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45974.695179513888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45974.695179513888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45974.695179513888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45974.695179513888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45974.695179513888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45974.695179513888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45974.695179513888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45974.695179513888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45974.695179513888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45974.695179513888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45974.695179513888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45974.695179513888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45974.695179513888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45974.695179513888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45974.695179513888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45974.695179513888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45974.695179513888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45974.695179513888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45974.695179513888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45974.695179513888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45974.695179513888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45974.695179513888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45974.695179513888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45974.695179513888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45974.695179513888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45974.695179513888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45974.695179513888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45974.695179513888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45974.695179513888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45974.695179513888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45974.695179513888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45974.695179513888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45974.695179513888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45974.695179513888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45974.695179513888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45974.695179513888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45974.695179513888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45974.695179513888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45974.695179513888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45974.695179513888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45974.695179513888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45974.695179513888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45974.695179513888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45974.695179513888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45974.695179513888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45974.695179513888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45974.695179513888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45974.695179513888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45974.695179513888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45974.695179513888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45974.695179513888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45974.695179513888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45974.695179513888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45974.695179513888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45974.695179513888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45974.695179513888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45974.695179513888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45974.695179513888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45974.695179513888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45974.695179513888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45974.695179513888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45974.695179513888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45974.695179513888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45974.695179513888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45974.695179513888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45974.695179513888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45974.695179513888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45974.695179513888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45974.695179513888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45974.695179513888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45974.695179513888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45974.695179513888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45974.695179513888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45974.695179513888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45974.695179513888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45974.695179513888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45974.695179513888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45974.695179513888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45974.695179513888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45974.695179513888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45974.695179513888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45974.695179513888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45974.695179513888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45974.695179513888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45974.695179513888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45974.695179513888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45974.695179513888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45974.695179513888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45974.695179513888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45974.695179513888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45974.695179513888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45974.695179513888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45974.695179513888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45974.695179513888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45974.695179513888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45974.695179513888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45974.695179513888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45974.695179513888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45974.695179513888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45974.695179513888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45974.695179513888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45974.695179513888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45974.695179513888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45974.695179513888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45974.695179513888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45974.695179513888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45974.695179513888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45974.695179513888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45974.695179513888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45974.695179513888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45974.695179513888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45974.695179513888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45974.695179513888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45974.695179513888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45974.695179513888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45974.695179513888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45974.695179513888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45974.695179513888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45974.695179513888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45974.695179513888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45974.695179513888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45974.695179513888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45974.695179513888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45974.695179513888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45974.695179513888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45974.695179513888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45974.695179513888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45974.695179513888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45974.695179513888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45974.695179513888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45974.695179513888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45974.695179513888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45974.695179513888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45974.695179513888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45974.695179513888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45974.695179513888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45974.695179513888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45974.695179513888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45974.695179513888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45974.695179513888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45974.695179513888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45974.695179513888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45974.695179513888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45974.695179513888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45974.695179513888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45974.695179513888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45974.695179513888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45974.695179513888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45974.695179513888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45974.695179513888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45974.695179513888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45974.695179513888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45974.695179513888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45974.695179513888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45974.695179513888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45974.695179513888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45974.695179513888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45974.695179513888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45974.695179513888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45974.695179513888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45974.695179513888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45974.695179513888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45974.695179513888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45974.695179513888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45974.695179513888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45974.695179513888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45974.695179513888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45974.695179513888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45974.695179513888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45974.695179513888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45974.695179513888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45974.695179513888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45974.695179513888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45974.695179513888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45974.695179513888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45974.695179513888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45974.695179513888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45974.695179513888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45974.695179513888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45974.695179513888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45974.695179513888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45974.695179513888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45974.695179513888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45974.695179513888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45974.695179513888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45974.695179513888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45974.695179513888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45974.695179513888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45974.695179513888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45974.695179513888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45974.695179513888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45974.695179513888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45974.695179513888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45974.695179513888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45974.695179513888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45974.695179513888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45974.695179513888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45974.695179513888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45974.695179513888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45974.695179513888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45974.695179513888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45974.695179513888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45974.695179513888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45974.695179513888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45974.695179513888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45974.695179513888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45974.695179513888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45974.695179513888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45974.695179513888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45974.695179513888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45974.695179513888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45974.695179513888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45974.695179513888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45974.695179513888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45974.695179513888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45974.695179513888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45974.695179513888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45974.695179513888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45974.695179513888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45974.695179513888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45974.695179513888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45974.695179513888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45974.695179513888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45974.695179513888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45974.695179513888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45974.695179513888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45974.695179513888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45974.695179513888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45974.695179513888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45974.695179513888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45974.695179513888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45974.695179513888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45974.695179513888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45974.695179513888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45974.695179513888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45974.695179513888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45974.695179513888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45974.695179513888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45974.695179513888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45974.695179513888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45974.695179513888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45974.695179513888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45974.695179513888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45974.695179513888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45974.695179513888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45974.695179513888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45974.695179513888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45974.695179513888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45974.695179513888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45974.695179513888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45974.695179513888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45974.695179513888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45974.695179513888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45974.695179513888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45974.695179513888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45974.695179513888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45974.695179513888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45974.695179513888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45974.695179513888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45974.695179513888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45974.695179513888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45974.695179513888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45974.695179513888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45974.695179513888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45974.695179513888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45974.695179513888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45974.695179513888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45974.695179513888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45974.695179513888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45974.695179513888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45974.695179513888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45974.695179513888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45974.695179513888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45974.695179513888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45974.695179513888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45974.695179513888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45974.695179513888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45974.695179513888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45974.695179513888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45974.695179513888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45974.695179513888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45974.695179513888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45974.695179513888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45974.695179513888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45974.695179513888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45974.695179513888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45974.695179513888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45974.695179513888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45974.695179513888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45974.695179513888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45974.695179513888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45974.695179513888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45974.695179513888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45974.695179513888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45974.695179513888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45974.695179513888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45974.695179513888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45974.695179513888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45974.695179513888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45974.695179513888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45974.695179513888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45974.695179513888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45974.695179513888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45974.695179513888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45974.695179513888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45974.695179513888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45974.695179513888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45974.695179513888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45974.695179513888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45974.695179513888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45974.695179513888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45974.695179513888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45974.695179513888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45974.695179513888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45974.695179513888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45974.695179513888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45974.695179513888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45974.695179513888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45974.695179513888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45974.695179513888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45974.695179513888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45974.695179513888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45974.695179513888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45974.695179513888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45974.695179513888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45974.695179513888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45974.695179513888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45974.695179513888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45974.695179513888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45974.695179513888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45974.695179513888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45974.695179513888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45974.695179513888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45974.695179513888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45974.695179513888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45974.695179513888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45974.695179513888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45974.695179513888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45974.695179513888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45974.695179513888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45974.695179513888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45974.695179513888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45974.695179513888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45974.695179513888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45974.695179513888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45974.695179513888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45974.695179513888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45974.695179513888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45974.695179513888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45974.695179513888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45974.695179513888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45974.695179513888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45974.695179513888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45974.695179513888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45974.695179513888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45974.695179513888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45974.695179513888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45974.695179513888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45974.695179513888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45974.695179513888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45974.695179513888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45974.695179513888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45974.695179513888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45974.695179513888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45974.695179513888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45974.695179513888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45974.695179513888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45974.695179513888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45974.695179513888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45974.695179513888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45974.695179513888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45974.695179513888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45974.695179513888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45974.695179513888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45974.695179513888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45974.695179513888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45974.695179513888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45974.695179513888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45974.695179513888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45974.695179513888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45974.695179513888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45974.695179513888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45974.695179513888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45974.695179513888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45974.695179513888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45974.695179513888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45974.695179513888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45974.695179513888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45974.695179513888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45974.695179513888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45974.695179513888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45974.695179513888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45974.695179513888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45974.695179513888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45974.695179513888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45974.695179513888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45974.695179513888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45974.695179513888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45974.695179513888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45974.695179513888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45974.695179513888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45974.695179513888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45974.695179513888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45974.695179513888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45974.695179513888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45974.695179513888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45974.695179513888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45974.695179513888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45974.695179513888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45974.695179513888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45974.695179513888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45974.695179513888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45974.695179513888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45974.695179513888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45974.695179513888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45974.695179513888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45974.695179513888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45974.695179513888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45974.695179513888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45974.695179513888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45974.695179513888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45974.695179513888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45974.695179513888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45974.695179513888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45974.695179513888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45974.695179513888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45974.695179513888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45974.695179513888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45974.695179513888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45974.695179513888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45974.695179513888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45974.695179513888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45974.695179513888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45974.695179513888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45974.695179513888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45974.695179513888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45974.695179513888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45974.695179513888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45974.695179513888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45974.695179513888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45974.695179513888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45974.695179513888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45974.695179513888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45974.695179513888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45974.695179513888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45974.695179513888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45974.695179513888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45974.695179513888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45974.695179513888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45974.695179513888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45974.695179513888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45974.695179513888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45974.695179513888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45974.695179513888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45974.695179513888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45974.695179513888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45974.695179513888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45974.695179513888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45974.695179513888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45974.695179513888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45974.695179513888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45974.695179513888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45974.695179513888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45974.695179513888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45974.695179513888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45974.695179513888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45974.695179513888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45974.695179513888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45974.695179513888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45974.695179513888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45974.695179513888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45974.695179513888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45974.695179513888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45974.695179513888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45974.695179513888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45974.695179513888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45974.695179513888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45974.695179513888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45974.695179513888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45974.695179513888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45974.695179513888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45974.695179513888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45974.695179513888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45974.695179513888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45974.695179513888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45974.695179513888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45974.695179513888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45974.695179513888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45974.695179513888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45974.695179513888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45974.695179513888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45974.695179513888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45974.695179513888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45974.695179513888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45974.695179513888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45974.695179513888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45974.695179513888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45974.695179513888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45974.695179513888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45974.695179513888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45974.695179513888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45974.695179513888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45974.695179513888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45974.695179513888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45974.695179513888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45974.695179513888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45974.695179513888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45974.695179513888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45974.695179513888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45974.695179513888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45974.695179513888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45974.695179513888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45974.695179513888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45974.695179513888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45974.695179513888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45974.695179513888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45974.695179513888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45974.695179513888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45974.695179513888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45974.695179513888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45974.695179513888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45974.695179513888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45974.695179513888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45974.695179513888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45974.695179513888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45974.695179513888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45974.695179513888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45974.695179513888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45974.695179513888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45974.695179513888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45974.695179513888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45974.695179513888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45974.695179513888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45974.695179513888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45974.695179513888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45974.695179513888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45974.695179513888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45974.695179513888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45974.695179513888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45974.695179513888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45974.695179513888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45974.695179513888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45974.695179513888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45974.695179513888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45974.695179513888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45974.695179513888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45974.695179513888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45974.695179513888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45974.695179513888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45974.695179513888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45974.695179513888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45974.695179513888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45974.695179513888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45974.695179513888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45974.695179513888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45974.695179513888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45974.695179513888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45974.695179513888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45974.695179513888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45974.695179513888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45974.695179513888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45974.695179513888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45974.695179513888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45974.695179513888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45974.695179513888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45974.695179513888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45974.695179513888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45974.695179513888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45974.695179513888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45974.695179513888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45974.695179513888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45974.695179513888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45974.695179513888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45974.695179513888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45974.695179513888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45974.695179513888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45974.695179513888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45974.695179513888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45974.695179513888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45974.695179513888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45974.695179513888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45974.695179513888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45974.695179513888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45974.695179513888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45974.695179513888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45974.695179513888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45974.695179513888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45974.695179513888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45974.695179513888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45974.695179513888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45974.695179513888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45974.695179513888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45974.695179513888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45974.695179513888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45974.695179513888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45974.695179513888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45974.695179513888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45974.695179513888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45974.695179513888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45974.695179513888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45974.695179513888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45974.695179513888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45974.695179513888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45974.695179513888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45974.695179513888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45974.695179513888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45974.695179513888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45974.695179513888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45974.695179513888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45974.695179513888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45974.695179513888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45974.695179513888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45974.695179513888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45974.695179513888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45974.695179513888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45974.695179513888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45974.695179513888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45974.695179513888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45974.695179513888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45974.695179513888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45974.695179513888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45974.695179513888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45974.695179513888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45974.695179513888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45974.695179513888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45974.695179513888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45974.695179513888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45974.695179513888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45974.695179513888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45974.695179513888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45974.695179513888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45974.695179513888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45974.695179513888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45974.695179513888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45974.695179513888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45974.695179513888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45974.695179513888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45974.695179513888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45974.695179513888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45974.695179513888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45974.695179513888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45974.695179513888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45974.695179513888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45974.695179513888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45974.695179513888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45974.695179513888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45974.695179513888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45974.695179513888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45974.695179513888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45974.695179513888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45974.695179513888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45974.695179513888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45974.695179513888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45974.695179513888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45974.695179513888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45974.695179513888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45974.695179513888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45974.695179513888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45974.695179513888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45974.695179513888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45974.695179513888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45974.695179513888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45974.695179513888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45974.695179513888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45974.695179513888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45974.695179513888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45974.695179513888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45974.695179513888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45974.695179513888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45974.695179513888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45974.695179513888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45974.695179513888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45974.695179513888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45974.695179513888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45974.695179513888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45974.695179513888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45974.695179513888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45974.695179513888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45974.695179513888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45974.695179513888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45974.695179513888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45974.695179513888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45974.695179513888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45974.695179513888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45974.695179513888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45974.695179513888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45974.695179513888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45974.695179513888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45974.695179513888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45974.695179513888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45974.695179513888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45974.695179513888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45974.695179513888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45974.695179513888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45974.695179513888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45974.695179513888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45974.695179513888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45974.695179513888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45974.695179513888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45974.695179513888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45974.695179513888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45974.695179513888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45974.695179513888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45974.695179513888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45974.695179513888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45974.695179513888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45974.695179513888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45974.695179513888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45974.695179513888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45974.695179513888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45974.695179513888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45974.695179513888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45974.695179513888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45974.695179513888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45974.695179513888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45974.695179513888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45974.695179513888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45974.695179513888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45974.695179513888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45974.695179513888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45974.695179513888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45974.695179513888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45974.695179513888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45974.695179513888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45974.695179513888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45974.695179513888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45974.695179513888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45974.695179513888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45974.695179513888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45974.695179513888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45974.695179513888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45974.695179513888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45974.695179513888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45974.695179513888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45974.695179513888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45974.695179513888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45974.695179513888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45974.695179513888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45974.695179513888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45974.695179513888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45974.695179513888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45974.695179513888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45974.695179513888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45974.695179513888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45974.695179513888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45974.695179513888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45974.695179513888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45974.695179513888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45974.695179513888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45974.695179513888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45974.695179513888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45974.695179513888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45974.695179513888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45974.695179513888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45974.695179513888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45974.695179513888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45974.695179513888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45974.695179513888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45974.695179513888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45974.695179513888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45974.695179513888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45974.695179513888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45974.695179513888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45974.695179513888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45974.695179513888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45974.695179513888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45974.695179513888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45974.695179513888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45974.695179513888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45974.695179513888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45974.695179513888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45974.695179513888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45974.695179513888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45974.695179513888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45974.695179513888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45974.695179513888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45974.695179513888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45974.695179513888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45974.695179513888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45974.695179513888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45974.695179513888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45974.695179513888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45974.695179513888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45974.695179513888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45974.695179513888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45974.695179513888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45974.695179513888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45974.695179513888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45974.695179513888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45974.695179513888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45974.695179513888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45974.695179513888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45974.695179513888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45974.695179513888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45974.695179513888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45974.695179513888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45974.695179513888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45974.695179513888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45974.695179513888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45974.695179513888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45974.695179513888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45974.695179513888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45974.695179513888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45974.695179513888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45974.695179513888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45974.695179513888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45974.695179513888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45974.695179513888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45974.695179513888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45974.695179513888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45974.695179513888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45974.695179513888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45974.695179513888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45974.695179513888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45974.695179513888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45974.695179513888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45974.695179513888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45974.695179513888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45974.695179513888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45974.695179513888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45974.695179513888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45974.695179513888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45974.695179513888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45974.695179513888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45974.695179513888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45974.695179513888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45974.695179513888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45974.695179513888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45974.695179513888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45974.695179513888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45974.695179513888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45974.695179513888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45974.695179513888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45974.695179513888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45974.695179513888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45974.695179513888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45974.695179513888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45974.695179513888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45974.695179513888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45974.695179513888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45974.695179513888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45974.695179513888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45974.695179513888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45974.695179513888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45974.695179513888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45974.695179513888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45974.695179513888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45974.695179513888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45974.695179513888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45974.695179513888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45974.695179513888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45974.695179513888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45974.695179513888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45974.695179513888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45974.695179513888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45974.695179513888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45974.695179513888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45974.695179513888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45974.695179513888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45974.695179513888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45974.695179513888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45974.695179513888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45974.695179513888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45974.695179513888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45974.695179513888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45974.695179513888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45974.695179513888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45974.695179513888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45974.695179513888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45974.695179513888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45974.695179513888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45974.695179513888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45974.695179513888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45974.695179513888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45974.695179513888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45974.695179513888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45974.695179513888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45974.695179513888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45974.695179513888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45974.695179513888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45974.695179513888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45974.695179513888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45974.695179513888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45974.695179513888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45974.695179513888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45974.695179513888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45974.695179513888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45974.695179513888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45974.695179513888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45974.695179513888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45974.695179513888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45974.695179513888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45974.695179513888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45974.695179513888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45974.695179513888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45974.695179513888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45974.695179513888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45974.695179513888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45974.695179513888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45974.695179513888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45974.695179513888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45974.695179513888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45974.695179513888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45974.695179513888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45974.695179513888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45974.695179513888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45974.695179513888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45974.695179513888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45974.695179513888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45974.695179513888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45974.695179513888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45974.695179513888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45974.695179513888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45974.695179513888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45974.695179513888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45974.695179513888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45974.695179513888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E10" sqref="E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271.21446192129224</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0.37990173610887723</v>
      </c>
      <c r="H3" s="96">
        <v>45974.309942129628</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45974.695179513888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45974.695179513888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45974.695179513888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45974.695179513888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45974.695179513888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45974.695179513888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45974.695179513888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45974.695179513888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45974.695179513888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45974.695179513888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45974.695179513888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45974.695179513888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45974.695179513888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45974.695179513888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45974.695179513888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45974.695179513888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45974.695179513888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45974.695179513888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45974.695179513888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45974.695179513888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45974.695179513888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45974.695179513888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45974.695179513888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45974.695179513888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45974.695179513888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45974.695179513888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45974.695179513888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45974.695179513888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45974.695179513888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45974.695179513888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45974.695179513888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45974.695179513888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45974.695179513888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45974.695179513888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45974.695179513888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45974.695179513888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45974.695179513888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45974.695179513888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45974.695179513888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45974.695179513888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45974.695179513888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45974.695179513888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45974.695179513888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45974.695179513888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45974.695179513888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45974.695179513888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45974.695179513888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45974.695179513888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45974.695179513888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45974.695179513888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45974.695179513888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45974.695179513888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45974.695179513888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45974.695179513888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45974.695179513888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45974.695179513888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45974.695179513888</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14" sqref="D14"/>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82.863119328700122</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48.506302199071797</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10" ca="1" si="1">IFERROR(NOW()-F4,"")</f>
        <v>26.034068402776029</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3</v>
      </c>
      <c r="D6" s="124" t="s">
        <v>38923</v>
      </c>
      <c r="E6" s="124" t="s">
        <v>39021</v>
      </c>
      <c r="F6" s="157">
        <v>45974.685902777775</v>
      </c>
      <c r="G6" s="126">
        <f t="shared" ca="1" si="1"/>
        <v>9.2767361129517667E-3</v>
      </c>
      <c r="H6" s="125">
        <v>45974.67895833333</v>
      </c>
      <c r="I6" s="124" t="str">
        <f>IFERROR(VLOOKUP(D6,DB!A:F,6,0),"")</f>
        <v>Generator-DG</v>
      </c>
      <c r="J6" s="124" t="str">
        <f>IFERROR(VLOOKUP(D6,DB!A:G,7,0),"")</f>
        <v>Good</v>
      </c>
      <c r="K6" s="124" t="s">
        <v>39125</v>
      </c>
      <c r="L6" s="124" t="str">
        <f>IFERROR(VLOOKUP(D6,DB!A:I,9,0),"")</f>
        <v>Latis</v>
      </c>
    </row>
    <row r="7" spans="1:13">
      <c r="A7" s="124"/>
      <c r="B7" s="124" t="str">
        <f>IFERROR(VLOOKUP(D7,DB!A:K,11,0),"")</f>
        <v/>
      </c>
      <c r="C7" s="124"/>
      <c r="D7" s="124"/>
      <c r="E7" s="124"/>
      <c r="F7" s="124"/>
      <c r="G7" s="126">
        <f t="shared" ca="1" si="1"/>
        <v>45974.695179513888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45974.695179513888</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45974.695179513888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45974.695179513888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45974.695179513888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45974.695179513888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45974.695179513888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45974.695179513888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45974.695179513888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45974.695179513888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45974.695179513888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45974.695179513888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45974.695179513888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45974.695179513888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45974.695179513888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45974.695179513888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45974.695179513888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45974.695179513888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45974.695179513888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45974.695179513888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45974.695179513888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45974.695179513888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45974.695179513888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45974.695179513888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45974.695179513888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45974.695179513888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45974.695179513888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45974.695179513888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45974.695179513888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45974.695179513888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45974.695179513888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45974.695179513888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45974.695179513888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45974.695179513888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45974.695179513888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45974.695179513888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45974.695179513888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45974.695179513888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45974.695179513888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45974.695179513888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45974.695179513888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45974.695179513888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45974.695179513888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45974.695179513888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45974.695179513888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45974.695179513888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45974.695179513888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45974.695179513888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45974.695179513888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45974.695179513888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45974.695179513888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45974.695179513888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45974.695179513888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45974.695179513888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45974.695179513888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45974.695179513888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45974.695179513888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45974.695179513888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45974.695179513888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45974.695179513888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45974.695179513888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45974.695179513888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45974.695179513888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45974.695179513888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45974.695179513888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45974.695179513888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45974.695179513888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45974.695179513888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45974.695179513888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45974.695179513888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45974.695179513888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45974.695179513888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45974.695179513888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45974.695179513888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45974.695179513888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45974.695179513888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45974.695179513888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45974.695179513888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45974.695179513888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45974.695179513888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45974.695179513888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45974.695179513888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45974.695179513888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45974.695179513888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45974.695179513888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45974.695179513888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45974.695179513888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45974.695179513888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45974.695179513888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45974.695179513888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45974.695179513888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45974.695179513888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45974.695179513888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45974.695179513888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45974.695179513888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45974.695179513888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45974.695179513888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45974.695179513888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45974.695179513888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45974.695179513888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45974.695179513888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45974.695179513888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45974.695179513888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45974.695179513888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45974.695179513888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45974.695179513888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45974.695179513888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45974.695179513888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45974.695179513888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45974.695179513888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45974.695179513888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45974.695179513888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45974.695179513888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45974.695179513888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45974.695179513888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45974.695179513888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45974.695179513888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45974.695179513888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45974.695179513888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45974.695179513888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45974.695179513888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45974.695179513888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45974.695179513888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45974.695179513888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45974.695179513888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45974.695179513888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45974.695179513888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45974.695179513888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45974.695179513888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45974.695179513888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45974.695179513888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45974.695179513888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45974.695179513888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45974.695179513888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45974.695179513888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45974.695179513888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45974.695179513888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45974.695179513888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45974.695179513888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45974.695179513888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45974.695179513888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45974.695179513888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45974.695179513888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45974.695179513888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45974.695179513888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45974.695179513888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45974.695179513888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45974.695179513888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45974.695179513888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45974.695179513888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45974.695179513888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45974.695179513888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45974.695179513888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45974.695179513888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45974.695179513888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45974.695179513888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45974.695179513888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45974.695179513888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45974.695179513888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45974.695179513888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45974.695179513888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45974.695179513888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45974.695179513888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45974.695179513888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45974.695179513888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45974.695179513888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45974.695179513888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45974.695179513888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45974.695179513888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45974.695179513888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45974.695179513888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45974.695179513888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45974.695179513888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45974.695179513888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45974.695179513888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45974.695179513888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45974.695179513888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45974.695179513888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45974.695179513888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45974.695179513888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45974.695179513888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45974.695179513888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45974.695179513888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45974.695179513888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45974.695179513888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45974.695179513888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45974.695179513888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45974.695179513888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45974.695179513888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45974.695179513888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45974.695179513888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45974.695179513888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45974.695179513888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45974.695179513888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45974.695179513888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45974.695179513888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45974.695179513888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45974.695179513888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45974.695179513888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45974.695179513888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45974.695179513888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45974.695179513888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45974.695179513888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45974.695179513888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45974.695179513888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45974.695179513888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45974.695179513888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45974.695179513888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45974.695179513888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45974.695179513888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45974.695179513888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45974.695179513888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45974.695179513888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45974.695179513888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45974.695179513888</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2</v>
      </c>
      <c r="D2" s="141" t="s">
        <v>30021</v>
      </c>
      <c r="E2" s="124" t="s">
        <v>39102</v>
      </c>
      <c r="F2" s="143">
        <v>45974.647268518522</v>
      </c>
      <c r="G2" s="105">
        <f t="shared" ref="G2:G39" ca="1" si="0">IFERROR(NOW()-F2,"-")</f>
        <v>4.7910995366692077E-2</v>
      </c>
      <c r="H2" s="143">
        <v>45974.640023148146</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45974.695179513888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45974.695179513888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45974.695179513888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45974.695179513888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45974.695179513888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45974.695179513888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45974.695179513888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45974.695179513888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45974.695179513888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45974.695179513888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45974.695179513888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45974.695179513888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45974.695179513888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45974.695179513888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45974.695179513888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45974.695179513888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45974.695179513888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45974.695179513888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45974.695179513888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45974.695179513888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45974.695179513888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45974.695179513888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45974.695179513888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45974.695179513888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45974.695179513888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45974.695179513888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45974.695179513888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45974.695179513888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45974.695179513888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45974.695179513888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45974.695179513888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45974.695179513888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45974.695179513888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45974.695179513888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45974.695179513888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45974.695179513888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45974.695179513888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45974.695179513888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45974.695179513888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45974.695179513888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45974.695179513888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45974.695179513888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45974.695179513888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45974.695179513888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45974.695179513888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45974.695179513888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45974.695179513888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45974.695179513888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45974.695179513888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45974.695179513888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45974.695179513888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45974.695179513888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45974.695179513888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45974.695179513888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45974.695179513888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45974.695179513888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45974.695179513888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45974.695179513888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45974.695179513888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45974.695179513888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45974.695179513888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45974.695179513888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45974.695179513888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45974.695179513888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45974.695179513888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45974.695179513888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45974.695179513888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45974.695179513888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45974.695179513888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45974.695179513888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45974.695179513888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45974.695179513888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45974.695179513888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45974.695179513888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45974.695179513888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45974.695179513888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45974.695179513888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45974.695179513888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45974.695179513888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45974.695179513888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45974.695179513888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45974.695179513888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45974.695179513888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45974.695179513888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45974.695179513888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45974.695179513888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45974.695179513888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45974.695179513888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45974.695179513888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45974.695179513888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45974.695179513888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45974.695179513888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45974.695179513888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45974.695179513888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45974.695179513888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45974.695179513888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45974.695179513888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45974.695179513888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45974.695179513888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45974.695179513888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45974.695179513888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45974.695179513888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45974.695179513888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45974.695179513888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45974.695179513888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45974.695179513888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45974.695179513888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45974.695179513888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45974.695179513888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45974.695179513888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45974.695179513888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45974.695179513888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45974.695179513888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45974.695179513888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45974.695179513888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45974.695179513888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45974.695179513888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45974.695179513888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45974.695179513888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45974.695179513888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45974.695179513888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45974.695179513888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45974.695179513888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45974.695179513888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45974.695179513888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45974.695179513888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45974.695179513888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45974.695179513888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45974.695179513888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45974.695179513888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45974.695179513888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45974.695179513888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45974.695179513888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45974.695179513888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45974.695179513888</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2025-11-13T13:44:22Z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