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57" documentId="120_S{2AC9BD13-BADA-5192-A53E-5A8FF88502F6}" xr6:coauthVersionLast="47" xr6:coauthVersionMax="47" xr10:uidLastSave="{69B018EC-4F23-4117-A895-7A5BE53B218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<sst xmlns="http://schemas.openxmlformats.org/spreadsheetml/2006/main" count="180305" uniqueCount="39133">
  <si>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</si>
  <si>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</si>
  <si>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</si>
  <si>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</si>
  <si>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</si>
  <si>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</si>
  <si>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</si>
  <si>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</si>
  <si>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</si>
  <si>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</si>
  <si>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</si>
  <si>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</si>
  <si>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</si>
  <si>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</si>
  <si>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</si>
  <si>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</si>
  <si>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</si>
  <si>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</si>
  <si>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</si>
  <si>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</si>
  <si>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</si>
  <si>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</si>
  <si>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</si>
  <si>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</si>
  <si>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</si>
  <si>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</si>
  <si>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</si>
  <si>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</si>
  <si>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</si>
  <si>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</si>
  <si>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</si>
  <si>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</si>
  <si>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</si>
  <si>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</si>
  <si>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</si>
  <si>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</si>
  <si>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</si>
  <si>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</si>
  <si>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</si>
  <si>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</si>
  <si>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</si>
  <si>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</si>
  <si>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</si>
  <si>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</si>
  <si>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</si>
  <si>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</si>
  <si>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</si>
  <si>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</si>
  <si>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</si>
  <si>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</si>
  <si>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</si>
  <si>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</si>
  <si>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</si>
  <si>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</si>
  <si>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</si>
  <si>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</si>
  <si>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</si>
  <si>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</si>
  <si>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</si>
  <si>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</si>
  <si>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</si>
  <si>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</si>
  <si>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</si>
  <si>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</si>
  <si>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</si>
  <si>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</si>
  <si>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</si>
  <si>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</si>
  <si>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</si>
  <si>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</si>
  <si>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</si>
  <si>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</si>
  <si>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</si>
  <si>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</si>
  <si>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</si>
  <si>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</si>
  <si>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</si>
  <si>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</si>
  <si>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</si>
  <si>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</si>
  <si>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</si>
  <si>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</si>
  <si>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</si>
  <si>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</si>
  <si>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</si>
  <si>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</si>
  <si>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</si>
  <si>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</si>
  <si>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</si>
  <si>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</si>
  <si>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</si>
  <si>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</si>
  <si>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</si>
  <si>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</si>
  <si>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</si>
  <si>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</si>
  <si>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</si>
  <si>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</si>
  <si>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</si>
  <si>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</si>
  <si>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</si>
  <si>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</si>
  <si>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</si>
  <si>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</si>
  <si>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</si>
  <si>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</si>
  <si>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</si>
  <si>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</si>
  <si>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</si>
  <si>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</si>
  <si>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</si>
  <si>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</si>
  <si>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</si>
  <si>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</si>
  <si>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</si>
  <si>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</si>
  <si>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</si>
  <si>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</si>
  <si>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</si>
  <si>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</si>
  <si>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</si>
  <si>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</si>
  <si>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</si>
  <si>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</si>
  <si>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</si>
  <si>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</si>
  <si>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</si>
  <si>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</si>
  <si>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</si>
  <si>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</si>
  <si>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</si>
  <si>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</si>
  <si>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</si>
  <si>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</si>
  <si>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</si>
  <si>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</si>
  <si>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</si>
  <si>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</si>
  <si>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</si>
  <si>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</si>
  <si>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</si>
  <si>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</si>
  <si>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</si>
  <si>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</si>
  <si>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</si>
  <si>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</si>
  <si>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</si>
  <si>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</si>
  <si>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</si>
  <si>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</si>
  <si>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</si>
  <si>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</si>
  <si>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</si>
  <si>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</si>
  <si>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</si>
  <si>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</si>
  <si>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</si>
  <si>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</si>
  <si>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</si>
  <si>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</si>
  <si>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</si>
  <si>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</si>
  <si>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</si>
  <si>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</si>
  <si>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</si>
  <si>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</si>
  <si>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</si>
  <si>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</si>
  <si>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</si>
  <si>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</si>
  <si>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</si>
  <si>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</si>
  <si>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</si>
  <si>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</si>
  <si>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</si>
  <si>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</si>
  <si>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</si>
  <si>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</si>
  <si>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</si>
  <si>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</si>
  <si>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</si>
  <si>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</si>
  <si>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</si>
  <si>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</si>
  <si>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</si>
  <si>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</si>
  <si>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</si>
  <si>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</si>
  <si>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</si>
  <si>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</si>
  <si>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</si>
  <si>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</si>
  <si>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</si>
  <si>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</si>
  <si>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</si>
  <si>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</si>
  <si>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</si>
  <si>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</si>
  <si>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</si>
  <si>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</si>
  <si>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</si>
  <si>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</si>
  <si>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</si>
  <si>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</si>
  <si>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</si>
  <si>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</si>
  <si>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</si>
  <si>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</si>
  <si>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</si>
  <si>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</si>
  <si>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</si>
  <si>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</si>
  <si>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</si>
  <si>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</si>
  <si>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</si>
  <si>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</si>
  <si>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</si>
  <si>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</si>
  <si>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</si>
  <si>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</si>
  <si>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</si>
  <si>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</si>
  <si>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</si>
  <si>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</si>
  <si>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</si>
  <si>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</si>
  <si>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</si>
  <si>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</si>
  <si>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</si>
  <si>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</si>
  <si>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</si>
  <si>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</si>
  <si>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</si>
  <si>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</si>
  <si>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</si>
  <si>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</si>
  <si>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</si>
  <si>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</si>
  <si>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</si>
  <si>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</si>
  <si>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</si>
  <si>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</si>
  <si>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</si>
  <si>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</si>
  <si>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</si>
  <si>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</si>
  <si>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</si>
  <si>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</si>
  <si>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</si>
  <si>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</si>
  <si>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</si>
  <si>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</si>
  <si>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</si>
  <si>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</si>
  <si>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</si>
  <si>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</si>
  <si>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</si>
  <si>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</si>
  <si>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</si>
  <si>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</si>
  <si>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</si>
  <si>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</si>
  <si>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</si>
  <si>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</si>
  <si>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</si>
  <si>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</si>
  <si>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</si>
  <si>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</si>
  <si>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</si>
  <si>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</si>
  <si>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</si>
  <si>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</si>
  <si>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</si>
  <si>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</si>
  <si>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</si>
  <si>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</si>
  <si>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</si>
  <si>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</si>
  <si>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</si>
  <si>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</si>
  <si>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</si>
  <si>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</si>
  <si>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</si>
  <si>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</si>
  <si>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</si>
  <si>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</si>
  <si>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</si>
  <si>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</si>
  <si>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</si>
  <si>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</si>
  <si>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</si>
  <si>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</si>
  <si>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</si>
  <si>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</si>
  <si>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</si>
  <si>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</si>
  <si>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</si>
  <si>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</si>
  <si>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</si>
  <si>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</si>
  <si>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</si>
  <si>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</si>
  <si>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</si>
  <si>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</si>
  <si>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</si>
  <si>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</si>
  <si>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</si>
  <si>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</si>
  <si>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</si>
  <si>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</si>
  <si>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</si>
  <si>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</si>
  <si>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</si>
  <si>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</si>
  <si>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</si>
  <si>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</si>
  <si>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</si>
  <si>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</si>
  <si>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</si>
  <si>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</si>
  <si>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</si>
  <si>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</si>
  <si>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</si>
  <si>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</si>
  <si>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</si>
  <si>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</si>
  <si>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</si>
  <si>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</si>
  <si>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</si>
  <si>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</si>
  <si>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</si>
  <si>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</si>
  <si>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</si>
  <si>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</si>
  <si>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</si>
  <si>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</si>
  <si>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</si>
  <si>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</si>
  <si>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</si>
  <si>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</si>
  <si>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</si>
  <si>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</si>
  <si>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</si>
  <si>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</si>
  <si>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</si>
  <si>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</si>
  <si>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</si>
  <si>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</si>
  <si>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</si>
  <si>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</si>
  <si>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</si>
  <si>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</si>
  <si>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</si>
  <si>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</si>
  <si>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</si>
  <si>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</si>
  <si>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</si>
  <si>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</si>
  <si>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</si>
  <si>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</si>
  <si>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</si>
  <si>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</si>
  <si>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</si>
  <si>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</si>
  <si>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</si>
  <si>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</si>
  <si>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</si>
  <si>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</si>
  <si>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</si>
  <si>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</si>
  <si>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</si>
  <si>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</si>
  <si>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</si>
  <si>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</si>
  <si>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</si>
  <si>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</si>
  <si>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</si>
  <si>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</si>
  <si>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</si>
  <si>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</si>
  <si>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</si>
  <si>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</si>
  <si>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</si>
  <si>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</si>
  <si>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</si>
  <si>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</si>
  <si>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</si>
  <si>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</si>
  <si>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</si>
  <si>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</si>
  <si>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</si>
  <si>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</si>
  <si>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</si>
  <si>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</si>
  <si>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</si>
  <si>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</si>
  <si>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</si>
  <si>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</si>
  <si>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</si>
  <si>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</si>
  <si>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</si>
  <si>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</si>
  <si>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</si>
  <si>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</si>
  <si>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</si>
  <si>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</si>
  <si>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</si>
  <si>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</si>
  <si>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</si>
  <si>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</si>
  <si>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</si>
  <si>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</si>
  <si>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</si>
  <si>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</si>
  <si>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</si>
  <si>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</si>
  <si>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</si>
  <si>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</si>
  <si>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</si>
  <si>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</si>
  <si>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</si>
  <si>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</si>
  <si>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</si>
  <si>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</si>
  <si>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</si>
  <si>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</si>
  <si>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</si>
  <si>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</si>
  <si>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</si>
  <si>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</si>
  <si>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</si>
  <si>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</si>
  <si>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</si>
  <si>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</si>
  <si>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</si>
  <si>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</si>
  <si>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</si>
  <si>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</si>
  <si>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</si>
  <si>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</si>
  <si>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</si>
  <si>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</si>
  <si>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</si>
  <si>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</si>
  <si>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</si>
  <si>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</si>
  <si>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</si>
  <si>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</si>
  <si>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</si>
  <si>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</si>
  <si>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</si>
  <si>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</si>
  <si>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</si>
  <si>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</si>
  <si>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</si>
  <si>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</si>
  <si>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</si>
  <si>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</si>
  <si>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</si>
  <si>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</si>
  <si>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</si>
  <si>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</si>
  <si>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</si>
  <si>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</si>
  <si>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</si>
  <si>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</si>
  <si>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</si>
  <si>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</si>
  <si>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</si>
  <si>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</si>
  <si>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</si>
  <si>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</si>
  <si>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</si>
  <si>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</si>
  <si>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</si>
  <si>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</si>
  <si>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</si>
  <si>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</si>
  <si>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</si>
  <si>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</si>
  <si>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</si>
  <si>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</si>
  <si>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</si>
  <si>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</si>
  <si>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</si>
  <si>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</si>
  <si>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</si>
  <si>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</si>
  <si>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</si>
  <si>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</si>
  <si>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</si>
  <si>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</si>
  <si>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</si>
  <si>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</si>
  <si>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</si>
  <si>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</si>
  <si>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</si>
  <si>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</si>
  <si>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</si>
  <si>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</si>
  <si>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</si>
  <si>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</si>
  <si>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</si>
  <si>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</si>
  <si>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</si>
  <si>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</si>
  <si>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</si>
  <si>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</si>
  <si>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</si>
  <si>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</si>
  <si>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</si>
  <si>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</si>
  <si>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</si>
  <si>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</si>
  <si>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</si>
  <si>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</si>
  <si>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</si>
  <si>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</si>
  <si>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</si>
  <si>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</si>
  <si>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</si>
  <si>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</si>
  <si>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</si>
  <si>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</si>
  <si>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</si>
  <si>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</si>
  <si>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</si>
  <si>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</si>
  <si>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</si>
  <si>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</si>
  <si>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</si>
  <si>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</si>
  <si>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</si>
  <si>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</si>
  <si>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</si>
  <si>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</si>
  <si>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</si>
  <si>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</si>
  <si>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</si>
  <si>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</si>
  <si>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</si>
  <si>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</si>
  <si>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</si>
  <si>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</si>
  <si>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</si>
  <si>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</si>
  <si>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</si>
  <si>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</si>
  <si>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</si>
  <si>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</si>
  <si>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</si>
  <si>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</si>
  <si>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</si>
  <si>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</si>
  <si>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</si>
  <si>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</si>
  <si>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</si>
  <si>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</si>
  <si>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</si>
  <si>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</si>
  <si>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</si>
  <si>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</si>
  <si>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</si>
  <si>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</si>
  <si>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</si>
  <si>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</si>
  <si>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</si>
  <si>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</si>
  <si>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</si>
  <si>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</si>
  <si>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</si>
  <si>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</si>
  <si>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</si>
  <si>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</si>
  <si>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</si>
  <si>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</si>
  <si>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</si>
  <si>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</si>
  <si>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</si>
  <si>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</si>
  <si>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</si>
  <si>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</si>
  <si>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</si>
  <si>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</si>
  <si>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</si>
  <si>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</si>
  <si>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</si>
  <si>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</si>
  <si>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</si>
  <si>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</si>
  <si>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</si>
  <si>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</si>
  <si>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</si>
  <si>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</si>
  <si>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</si>
  <si>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</si>
  <si>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</si>
  <si>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</si>
  <si>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</si>
  <si>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</si>
  <si>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</si>
  <si>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</si>
  <si>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</si>
  <si>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</si>
  <si>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</si>
  <si>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</si>
  <si>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</si>
  <si>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</si>
  <si>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</si>
  <si>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</si>
  <si>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</si>
  <si>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</si>
  <si>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</si>
  <si>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</si>
  <si>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</si>
  <si>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</si>
  <si>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</si>
  <si>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</si>
  <si>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</si>
  <si>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</si>
  <si>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</si>
  <si>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</si>
  <si>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</si>
  <si>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</si>
  <si>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</si>
  <si>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</si>
  <si>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</si>
  <si>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</si>
  <si>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</si>
  <si>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</si>
  <si>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</si>
  <si>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</si>
  <si>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</si>
  <si>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</si>
  <si>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</si>
  <si>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</si>
  <si>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</si>
  <si>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</si>
  <si>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</si>
  <si>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</si>
  <si>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</si>
  <si>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</si>
  <si>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</si>
  <si>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</si>
  <si>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</si>
  <si>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</si>
  <si>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</si>
  <si>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</si>
  <si>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</si>
  <si>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</si>
  <si>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</si>
  <si>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</si>
  <si>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</si>
  <si>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</si>
  <si>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</si>
  <si>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</si>
  <si>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</si>
  <si>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</si>
  <si>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</si>
  <si>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</si>
  <si>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</si>
  <si>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</si>
  <si>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</si>
  <si>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</si>
  <si>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</si>
  <si>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</si>
  <si>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</si>
  <si>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</si>
  <si>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</si>
  <si>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</si>
  <si>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</si>
  <si>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</si>
  <si>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</si>
  <si>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</si>
  <si>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</si>
  <si>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</si>
  <si>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</si>
  <si>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</si>
  <si>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</si>
  <si>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</si>
  <si>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</si>
  <si>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</si>
  <si>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</si>
  <si>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</si>
  <si>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</si>
  <si>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</si>
  <si>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</si>
  <si>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</si>
  <si>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</si>
  <si>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</si>
  <si>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</si>
  <si>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</si>
  <si>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</si>
  <si>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</si>
  <si>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</si>
  <si>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</si>
  <si>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</si>
  <si>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</si>
  <si>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</si>
  <si>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</si>
  <si>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</si>
  <si>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</si>
  <si>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</si>
  <si>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</si>
  <si>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</si>
  <si>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</si>
  <si>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</si>
  <si>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</si>
  <si>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</si>
  <si>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</si>
  <si>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</si>
  <si>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</si>
  <si>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</si>
  <si>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</si>
  <si>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</si>
  <si>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</si>
  <si>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</si>
  <si>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</si>
  <si>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</si>
  <si>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</si>
  <si>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</si>
  <si>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</si>
  <si>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</si>
  <si>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</si>
  <si>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</si>
  <si>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</si>
  <si>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</si>
  <si>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</si>
  <si>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</si>
  <si>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</si>
  <si>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</si>
  <si>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</si>
  <si>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</si>
  <si>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</si>
  <si>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</si>
  <si>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</si>
  <si>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</si>
  <si>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</si>
  <si>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</si>
  <si>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</si>
  <si>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</si>
  <si>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</si>
  <si>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</si>
  <si>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</si>
  <si>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</si>
  <si>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</si>
  <si>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</si>
  <si>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</si>
  <si>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</si>
  <si>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</si>
  <si>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</si>
  <si>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</si>
  <si>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</si>
  <si>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</si>
  <si>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</si>
  <si>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</si>
  <si>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</si>
  <si>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</si>
  <si>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</si>
  <si>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</si>
  <si>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</si>
  <si>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</si>
  <si>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</si>
  <si>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</si>
  <si>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</si>
  <si>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</si>
  <si>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</si>
  <si>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</si>
  <si>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</si>
  <si>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</si>
  <si>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</si>
  <si>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</si>
  <si>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</si>
  <si>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</si>
  <si>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</si>
  <si>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</si>
  <si>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</si>
  <si>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</si>
  <si>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</si>
  <si>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</si>
  <si>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</si>
  <si>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</si>
  <si>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</si>
  <si>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</si>
  <si>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</si>
  <si>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</si>
  <si>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</si>
  <si>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</si>
  <si>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</si>
  <si>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</si>
  <si>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</si>
  <si>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</si>
  <si>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</si>
  <si>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</si>
  <si>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</si>
  <si>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</si>
  <si>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</si>
  <si>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</si>
  <si>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</si>
  <si>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</si>
  <si>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</si>
  <si>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</si>
  <si>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</si>
  <si>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</si>
  <si>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</si>
  <si>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</si>
  <si>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</si>
  <si>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</si>
  <si>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</si>
  <si>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</si>
  <si>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</si>
  <si>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</si>
  <si>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</si>
  <si>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</si>
  <si>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</si>
  <si>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</si>
  <si>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</si>
  <si>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</si>
  <si>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</si>
  <si>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</si>
  <si>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</si>
  <si>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</si>
  <si>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</si>
  <si>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</si>
  <si>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</si>
  <si>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</si>
  <si>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</si>
  <si>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</si>
  <si>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</si>
  <si>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</si>
  <si>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</si>
  <si>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</si>
  <si>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</si>
  <si>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</si>
  <si>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</si>
  <si>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</si>
  <si>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</si>
  <si>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</si>
  <si>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</si>
  <si>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</si>
  <si>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</si>
  <si>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</si>
  <si>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</si>
  <si>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</si>
  <si>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</si>
  <si>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</si>
  <si>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</si>
  <si>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</si>
  <si>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</si>
  <si>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</si>
  <si>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</si>
  <si>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</si>
  <si>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</si>
  <si>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</si>
  <si>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</si>
  <si>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</si>
  <si>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</si>
  <si>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</si>
  <si>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</si>
  <si>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</si>
  <si>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</si>
  <si>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</si>
  <si>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</si>
  <si>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</si>
  <si>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</si>
  <si>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</si>
  <si>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</si>
  <si>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</si>
  <si>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</si>
  <si>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</si>
  <si>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</si>
  <si>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</si>
  <si>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</si>
  <si>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</si>
  <si>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</si>
  <si>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</si>
  <si>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</si>
  <si>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</si>
  <si>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</si>
  <si>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</si>
  <si>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</si>
  <si>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</si>
  <si>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</si>
  <si>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</si>
  <si>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</si>
  <si>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</si>
  <si>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</si>
  <si>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</si>
  <si>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</si>
  <si>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</si>
  <si>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</si>
  <si>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</si>
  <si>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</si>
  <si>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</si>
  <si>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</si>
  <si>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</si>
  <si>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</si>
  <si>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</si>
  <si>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</si>
  <si>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</si>
  <si>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</si>
  <si>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</si>
  <si>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</si>
  <si>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</si>
  <si>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</si>
  <si>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</si>
  <si>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</si>
  <si>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</si>
  <si>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</si>
  <si>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</si>
  <si>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</si>
  <si>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</si>
  <si>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</si>
  <si>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</si>
  <si>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</si>
  <si>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</si>
  <si>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</si>
  <si>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</si>
  <si>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</si>
  <si>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</si>
  <si>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</si>
  <si>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</si>
  <si>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</si>
  <si>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</si>
  <si>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</si>
  <si>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</si>
  <si>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</si>
  <si>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</si>
  <si>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</si>
  <si>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</si>
  <si>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</si>
  <si>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</si>
  <si>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</si>
  <si>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</si>
  <si>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</si>
  <si>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</si>
  <si>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</si>
  <si>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</si>
  <si>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</si>
  <si>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</si>
  <si>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</si>
  <si>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</si>
  <si>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</si>
  <si>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</si>
  <si>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</si>
  <si>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</si>
  <si>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</si>
  <si>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</si>
  <si>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</si>
  <si>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</si>
  <si>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</si>
  <si>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</si>
  <si>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</si>
  <si>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</si>
  <si>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</si>
  <si>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</si>
  <si>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</si>
  <si>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</si>
  <si>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</si>
  <si>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</si>
  <si>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</si>
  <si>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</si>
  <si>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</si>
  <si>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</si>
  <si>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</si>
  <si>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</si>
  <si>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</si>
  <si>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</si>
  <si>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</si>
  <si>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</si>
  <si>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</si>
  <si>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</si>
  <si>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</si>
  <si>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</si>
  <si>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</si>
  <si>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</si>
  <si>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</si>
  <si>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</si>
  <si>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</si>
  <si>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</si>
  <si>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</si>
  <si>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</si>
  <si>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</si>
  <si>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</si>
  <si>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</si>
  <si>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</si>
  <si>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</si>
  <si>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</si>
  <si>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</si>
  <si>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</si>
  <si>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</si>
  <si>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</si>
  <si>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</si>
  <si>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</si>
  <si>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</si>
  <si>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</si>
  <si>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</si>
  <si>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</si>
  <si>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</si>
  <si>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</si>
  <si>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</si>
  <si>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</si>
  <si>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</si>
  <si>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</si>
  <si>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</si>
  <si>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</si>
  <si>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</si>
  <si>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</si>
  <si>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</si>
  <si>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</si>
  <si>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</si>
  <si>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</si>
  <si>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</si>
  <si>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</si>
  <si>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</si>
  <si>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</si>
  <si>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</si>
  <si>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</si>
  <si>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</si>
  <si>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</si>
  <si>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</si>
  <si>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</si>
  <si>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</si>
  <si>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</si>
  <si>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</si>
  <si>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</si>
  <si>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</si>
  <si>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</si>
  <si>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</si>
  <si>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</si>
  <si>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</si>
  <si>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</si>
  <si>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</si>
  <si>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</si>
  <si>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</si>
  <si>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</si>
  <si>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</si>
  <si>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</si>
  <si>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</si>
  <si>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</si>
  <si>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</si>
  <si>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</si>
  <si>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</si>
  <si>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</si>
  <si>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</si>
  <si>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</si>
  <si>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</si>
  <si>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</si>
  <si>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</si>
  <si>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</si>
  <si>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</si>
  <si>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</si>
  <si>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</si>
  <si>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</si>
  <si>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</si>
  <si>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</si>
  <si>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</si>
  <si>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</si>
  <si>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</si>
  <si>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</si>
  <si>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</si>
  <si>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</si>
  <si>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</si>
  <si>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</si>
  <si>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</si>
  <si>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</si>
  <si>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</si>
  <si>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</si>
  <si>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</si>
  <si>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</si>
  <si>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</si>
  <si>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</si>
  <si>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</si>
  <si>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</si>
  <si>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</si>
  <si>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</si>
  <si>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</si>
  <si>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</si>
  <si>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</si>
  <si>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</si>
  <si>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</si>
  <si>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</si>
  <si>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</si>
  <si>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</si>
  <si>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</si>
  <si>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</si>
  <si>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</si>
  <si>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</si>
  <si>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</si>
  <si>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</si>
  <si>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</si>
  <si>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</si>
  <si>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</si>
  <si>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</si>
  <si>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</si>
  <si>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</si>
  <si>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</si>
  <si>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</si>
  <si>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</si>
  <si>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</si>
  <si>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</si>
  <si>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</si>
  <si>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</si>
  <si>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</si>
  <si>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</si>
  <si>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</si>
  <si>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</si>
  <si>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</si>
  <si>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</si>
  <si>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</si>
  <si>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</si>
  <si>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</si>
  <si>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</si>
  <si>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</si>
  <si>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</si>
  <si>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</si>
  <si>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</si>
  <si>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</si>
  <si>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</si>
  <si>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</si>
  <si>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</si>
  <si>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</si>
  <si>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</si>
  <si>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</si>
  <si>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</si>
  <si>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</si>
  <si>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</si>
  <si>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</si>
  <si>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</si>
  <si>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</si>
  <si>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</si>
  <si>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</si>
  <si>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</si>
  <si>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</si>
  <si>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</si>
  <si>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</si>
  <si>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</si>
  <si>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</si>
  <si>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</si>
  <si>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</si>
  <si>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</si>
  <si>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</si>
  <si>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</si>
  <si>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</si>
  <si>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</si>
  <si>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</si>
  <si>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</si>
  <si>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</si>
  <si>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</si>
  <si>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</si>
  <si>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</si>
  <si>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</si>
  <si>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</si>
  <si>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</si>
  <si>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</si>
  <si>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</si>
  <si>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</si>
  <si>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</si>
  <si>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</si>
  <si>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</si>
  <si>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</si>
  <si>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</si>
  <si>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</si>
  <si>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</si>
  <si>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</si>
  <si>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</si>
  <si>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</si>
  <si>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</si>
  <si>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</si>
  <si>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</si>
  <si>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</si>
  <si>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</si>
  <si>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</si>
  <si>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</si>
  <si>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</si>
  <si>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</si>
  <si>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</si>
  <si>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</si>
  <si>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</si>
  <si>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</si>
  <si>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</si>
  <si>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</si>
  <si>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</si>
  <si>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</si>
  <si>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</si>
  <si>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</si>
  <si>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</si>
  <si>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</si>
  <si>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</si>
  <si>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</si>
  <si>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</si>
  <si>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</si>
  <si>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</si>
  <si>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</si>
  <si>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</si>
  <si>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</si>
  <si>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</si>
  <si>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</si>
  <si>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</si>
  <si>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</si>
  <si>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</si>
  <si>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</si>
  <si>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</si>
  <si>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</si>
  <si>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</si>
  <si>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</si>
  <si>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</si>
  <si>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</si>
  <si>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</si>
  <si>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</si>
  <si>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</si>
  <si>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</si>
  <si>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</si>
  <si>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</si>
  <si>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</si>
  <si>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</si>
  <si>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</si>
  <si>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</si>
  <si>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</si>
  <si>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</si>
  <si>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</si>
  <si>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</si>
  <si>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</si>
  <si>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</si>
  <si>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</si>
  <si>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</si>
  <si>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</si>
  <si>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</si>
  <si>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</si>
  <si>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</si>
  <si>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</si>
  <si>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</si>
  <si>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</si>
  <si>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</si>
  <si>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</si>
  <si>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</si>
  <si>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</si>
  <si>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</si>
  <si>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</si>
  <si>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</si>
  <si>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</si>
  <si>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</si>
  <si>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</si>
  <si>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</si>
  <si>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</si>
  <si>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</si>
  <si>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</si>
  <si>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</si>
  <si>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</si>
  <si>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</si>
  <si>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</si>
  <si>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</si>
  <si>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</si>
  <si>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</si>
  <si>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</si>
  <si>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</si>
  <si>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</si>
  <si>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</si>
  <si>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</si>
  <si>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</si>
  <si>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</si>
  <si>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</si>
  <si>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</si>
  <si>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</si>
  <si>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</si>
  <si>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</si>
  <si>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</si>
  <si>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</si>
  <si>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</si>
  <si>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</si>
  <si>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</si>
  <si>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</si>
  <si>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</si>
  <si>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</si>
  <si>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</si>
  <si>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</si>
  <si>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</si>
  <si>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</si>
  <si>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</si>
  <si>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</si>
  <si>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</si>
  <si>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</si>
  <si>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</si>
  <si>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</si>
  <si>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</si>
  <si>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</si>
  <si>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</si>
  <si>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</si>
  <si>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</si>
  <si>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</si>
  <si>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</si>
  <si>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</si>
  <si>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</si>
  <si>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</si>
  <si>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</si>
  <si>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</si>
  <si>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</si>
  <si>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</si>
  <si>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</si>
  <si>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</si>
  <si>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</si>
  <si>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</si>
  <si>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</si>
  <si>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</si>
  <si>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</si>
  <si>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</si>
  <si>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</si>
  <si>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</si>
  <si>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</si>
  <si>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</si>
  <si>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</si>
  <si>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</si>
  <si>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</si>
  <si>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</si>
  <si>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</si>
  <si>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</si>
  <si>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</si>
  <si>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</si>
  <si>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</si>
  <si>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</si>
  <si>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</si>
  <si>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</si>
  <si>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</si>
  <si>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</si>
  <si>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</si>
  <si>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</si>
  <si>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</si>
  <si>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</si>
  <si>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</si>
  <si>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</si>
  <si>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</si>
  <si>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</si>
  <si>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</si>
  <si>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</si>
  <si>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</si>
  <si>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</si>
  <si>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</si>
  <si>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</si>
  <si>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</si>
  <si>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</si>
  <si>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</si>
  <si>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</si>
  <si>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</si>
  <si>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</si>
  <si>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</si>
  <si>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</si>
  <si>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</si>
  <si>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</si>
  <si>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</si>
  <si>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</si>
  <si>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</si>
  <si>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</si>
  <si>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</si>
  <si>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</si>
  <si>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</si>
  <si>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</si>
  <si>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</si>
  <si>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</si>
  <si>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</si>
  <si>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</si>
  <si>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</si>
  <si>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</si>
  <si>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</si>
  <si>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</si>
  <si>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</si>
  <si>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</si>
  <si>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</si>
  <si>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</si>
  <si>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</si>
  <si>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</si>
  <si>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</si>
  <si>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</si>
  <si>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</si>
  <si>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</si>
  <si>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</si>
  <si>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</si>
  <si>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</si>
  <si>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</si>
  <si>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</si>
  <si>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</si>
  <si>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</si>
  <si>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</si>
  <si>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</si>
  <si>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</si>
  <si>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</si>
  <si>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</si>
  <si>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</si>
  <si>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</si>
  <si>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</si>
  <si>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</si>
  <si>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</si>
  <si>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</si>
  <si>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</si>
  <si>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</si>
  <si>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</si>
  <si>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</si>
  <si>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</si>
  <si>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</si>
  <si>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</si>
  <si>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</si>
  <si>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</si>
  <si>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</si>
  <si>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</si>
  <si>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</si>
  <si>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</si>
  <si>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</si>
  <si>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</si>
  <si>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</si>
  <si>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</si>
  <si>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</si>
  <si>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</si>
  <si>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</si>
  <si>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</si>
  <si>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</si>
  <si>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</si>
  <si>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</si>
  <si>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</si>
  <si>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</si>
  <si>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</si>
  <si>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</si>
  <si>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</si>
  <si>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</si>
  <si>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</si>
  <si>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</si>
  <si>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</si>
  <si>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</si>
  <si>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</si>
  <si>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</si>
  <si>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</si>
  <si>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</si>
  <si>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</si>
  <si>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</si>
  <si>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</si>
  <si>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</si>
  <si>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</si>
  <si>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</si>
  <si>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</si>
  <si>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</si>
  <si>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</si>
  <si>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</si>
  <si>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</si>
  <si>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</si>
  <si>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</si>
  <si>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</si>
  <si>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</si>
  <si>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</si>
  <si>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</si>
  <si>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</si>
  <si>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</si>
  <si>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</si>
  <si>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</si>
  <si>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</si>
  <si>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</si>
  <si>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</si>
  <si>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</si>
  <si>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</si>
  <si>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</si>
  <si>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</si>
  <si>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</si>
  <si>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</si>
  <si>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</si>
  <si>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</si>
  <si>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</si>
  <si>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</si>
  <si>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</si>
  <si>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</si>
  <si>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</si>
  <si>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</si>
  <si>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</si>
  <si>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</si>
  <si>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</si>
  <si>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</si>
  <si>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</si>
  <si>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</si>
  <si>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</si>
  <si>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</si>
  <si>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</si>
  <si>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</si>
  <si>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</si>
  <si>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</si>
  <si>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</si>
  <si>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</si>
  <si>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</si>
  <si>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</si>
  <si>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</si>
  <si>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</si>
  <si>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</si>
  <si>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</si>
  <si>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</si>
  <si>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</si>
  <si>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</si>
  <si>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</si>
  <si>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</si>
  <si>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</si>
  <si>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</si>
  <si>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</si>
  <si>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</si>
  <si>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</si>
  <si>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</si>
  <si>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</si>
  <si>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</si>
  <si>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</si>
  <si>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</si>
  <si>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</si>
  <si>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</si>
  <si>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</si>
  <si>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</si>
  <si>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</si>
  <si>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</si>
  <si>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</si>
  <si>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</si>
  <si>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</si>
  <si>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</si>
  <si>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</si>
  <si>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</si>
  <si>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</si>
  <si>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</si>
  <si>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</si>
  <si>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</si>
  <si>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</si>
  <si>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</si>
  <si>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</si>
  <si>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</si>
  <si>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</si>
  <si>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</si>
  <si>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</si>
  <si>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</si>
  <si>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</si>
  <si>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</si>
  <si>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</si>
  <si>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</si>
  <si>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</si>
  <si>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</si>
  <si>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</si>
  <si>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</si>
  <si>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</si>
  <si>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</si>
  <si>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</si>
  <si>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</si>
  <si>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</si>
  <si>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</si>
  <si>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</si>
  <si>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</si>
  <si>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</si>
  <si>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</si>
  <si>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</si>
  <si>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</si>
  <si>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</si>
  <si>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</si>
  <si>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</si>
  <si>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</si>
  <si>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</si>
  <si>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</si>
  <si>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</si>
  <si>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</si>
  <si>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</si>
  <si>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</si>
  <si>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</si>
  <si>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</si>
  <si>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</si>
  <si>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</si>
  <si>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</si>
  <si>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</si>
  <si>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</si>
  <si>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</si>
  <si>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</si>
  <si>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</si>
  <si>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</si>
  <si>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</si>
  <si>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</si>
  <si>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</si>
  <si>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</si>
  <si>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</si>
  <si>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</si>
  <si>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</si>
  <si>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</si>
  <si>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</si>
  <si>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</si>
  <si>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</si>
  <si>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</si>
  <si>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</si>
  <si>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</si>
  <si>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</si>
  <si>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</si>
  <si>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</si>
  <si>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</si>
  <si>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</si>
  <si>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</si>
  <si>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</si>
  <si>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</si>
  <si>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</si>
  <si>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</si>
  <si>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</si>
  <si>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</si>
  <si>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</si>
  <si>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</si>
  <si>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</si>
  <si>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</si>
  <si>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</si>
  <si>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</si>
  <si>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</si>
  <si>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</si>
  <si>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</si>
  <si>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</si>
  <si>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</si>
  <si>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</si>
  <si>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</si>
  <si>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</si>
  <si>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</si>
  <si>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</si>
  <si>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</si>
  <si>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</si>
  <si>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</si>
  <si>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</si>
  <si>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</si>
  <si>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</si>
  <si>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</si>
  <si>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</si>
  <si>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</si>
  <si>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</si>
  <si>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</si>
  <si>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</si>
  <si>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</si>
  <si>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</si>
  <si>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</si>
  <si>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</si>
  <si>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</si>
  <si>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</si>
  <si>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</si>
  <si>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</si>
  <si>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</si>
  <si>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</si>
  <si>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</si>
  <si>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</si>
  <si>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</si>
  <si>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</si>
  <si>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</si>
  <si>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</si>
  <si>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</si>
  <si>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</si>
  <si>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</si>
  <si>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</si>
  <si>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</si>
  <si>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</si>
  <si>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</si>
  <si>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</si>
  <si>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</si>
  <si>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</si>
  <si>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</si>
  <si>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</si>
  <si>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</si>
  <si>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</si>
  <si>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</si>
  <si>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</si>
  <si>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</si>
  <si>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</si>
  <si>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</si>
  <si>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</si>
  <si>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</si>
  <si>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</si>
  <si>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</si>
  <si>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</si>
  <si>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</si>
  <si>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</si>
  <si>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</si>
  <si>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</si>
  <si>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</si>
  <si>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</si>
  <si>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</si>
  <si>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</si>
  <si>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</si>
  <si>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</si>
  <si>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</si>
  <si>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</si>
  <si>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</si>
  <si>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</si>
  <si>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</si>
  <si>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</si>
  <si>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</si>
  <si>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</si>
  <si>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</si>
  <si>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</si>
  <si>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</si>
  <si>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</si>
  <si>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</si>
  <si>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</si>
  <si>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</si>
  <si>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</si>
  <si>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</si>
  <si>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</si>
  <si>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</si>
  <si>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</si>
  <si>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</si>
  <si>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</si>
  <si>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</si>
  <si>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</si>
  <si>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</si>
  <si>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</si>
  <si>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</si>
  <si>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</si>
  <si>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</si>
  <si>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</si>
  <si>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</si>
  <si>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</si>
  <si>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</si>
  <si>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</si>
  <si>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</si>
  <si>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</si>
  <si>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</si>
  <si>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</si>
  <si>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</si>
  <si>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</si>
  <si>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</si>
  <si>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</si>
  <si>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</si>
  <si>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</si>
  <si>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</si>
  <si>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</si>
  <si>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</si>
  <si>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</si>
  <si>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</si>
  <si>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</si>
  <si>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</si>
  <si>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</si>
  <si>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</si>
  <si>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</si>
  <si>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</si>
  <si>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</si>
  <si>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</si>
  <si>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</si>
  <si>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</si>
  <si>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</si>
  <si>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</si>
  <si>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</si>
  <si>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</si>
  <si>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</si>
  <si>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</si>
  <si>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</si>
  <si>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</si>
  <si>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</si>
  <si>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</si>
  <si>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</si>
  <si>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</si>
  <si>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</si>
  <si>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</si>
  <si>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</si>
  <si>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</si>
  <si>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</si>
  <si>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</si>
  <si>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</si>
  <si>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</si>
  <si>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</si>
  <si>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</si>
  <si>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</si>
  <si>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</si>
  <si>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</si>
  <si>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</si>
  <si>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</si>
  <si>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</si>
  <si>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</si>
  <si>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</si>
  <si>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</si>
  <si>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</si>
  <si>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</si>
  <si>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</si>
  <si>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</si>
  <si>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</si>
  <si>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</si>
  <si>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</si>
  <si>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</si>
  <si>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</si>
  <si>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</si>
  <si>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</si>
  <si>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</si>
  <si>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</si>
  <si>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</si>
  <si>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</si>
  <si>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</si>
  <si>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</si>
  <si>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</si>
  <si>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</si>
  <si>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</si>
  <si>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</si>
  <si>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</si>
  <si>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</si>
  <si>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</si>
  <si>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</si>
  <si>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</si>
  <si>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</si>
  <si>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</si>
  <si>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</si>
  <si>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</si>
  <si>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</si>
  <si>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</si>
  <si>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</si>
  <si>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</si>
  <si>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</si>
  <si>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</si>
  <si>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</si>
  <si>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</si>
  <si>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</si>
  <si>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</si>
  <si>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</si>
  <si>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</si>
  <si>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</si>
  <si>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</si>
  <si>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</si>
  <si>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</si>
  <si>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</si>
  <si>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</si>
  <si>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</si>
  <si>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</si>
  <si>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</si>
  <si>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</si>
  <si>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</si>
  <si>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</si>
  <si>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</si>
  <si>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</si>
  <si>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</si>
  <si>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</si>
  <si>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</si>
  <si>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</si>
  <si>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</si>
  <si>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</si>
  <si>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</si>
  <si>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</si>
  <si>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</si>
  <si>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</si>
  <si>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</si>
  <si>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</si>
  <si>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</si>
  <si>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</si>
  <si>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</si>
  <si>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</si>
  <si>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</si>
  <si>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</si>
  <si>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</si>
  <si>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</si>
  <si>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</si>
  <si>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</si>
  <si>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</si>
  <si>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</si>
  <si>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</si>
  <si>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</si>
  <si>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</si>
  <si>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</si>
  <si>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</si>
  <si>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</si>
  <si>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</si>
  <si>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</si>
  <si>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</si>
  <si>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</si>
  <si>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</si>
  <si>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</si>
  <si>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</si>
  <si>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</si>
  <si>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</si>
  <si>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</si>
  <si>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</si>
  <si>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</si>
  <si>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</si>
  <si>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</si>
  <si>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</si>
  <si>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</si>
  <si>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</si>
  <si>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</si>
  <si>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</si>
  <si>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</si>
  <si>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</si>
  <si>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</si>
  <si>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</si>
  <si>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</si>
  <si>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</si>
  <si>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</si>
  <si>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</si>
  <si>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</si>
  <si>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</si>
  <si>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</si>
  <si>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</si>
  <si>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</si>
  <si>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</si>
  <si>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</si>
  <si>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</si>
  <si>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</si>
  <si>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</si>
  <si>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</si>
  <si>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</si>
  <si>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</si>
  <si>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</si>
  <si>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</si>
  <si>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</si>
  <si>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</si>
  <si>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</si>
  <si>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</si>
  <si>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</si>
  <si>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</si>
  <si>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</si>
  <si>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</si>
  <si>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</si>
  <si>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</si>
  <si>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</si>
  <si>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</si>
  <si>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</si>
  <si>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</si>
  <si>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</si>
  <si>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</si>
  <si>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</si>
  <si>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</si>
  <si>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</si>
  <si>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</si>
  <si>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</si>
  <si>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</si>
  <si>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</si>
  <si>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</si>
  <si>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</si>
  <si>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</si>
  <si>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</si>
  <si>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</si>
  <si>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</si>
  <si>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</si>
  <si>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</si>
  <si>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</si>
  <si>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</si>
  <si>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</si>
  <si>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</si>
  <si>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</si>
  <si>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</si>
  <si>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</si>
  <si>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</si>
  <si>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</si>
  <si>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</si>
  <si>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</si>
  <si>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</si>
  <si>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</si>
  <si>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</si>
  <si>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</si>
  <si>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</si>
  <si>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</si>
  <si>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</si>
  <si>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</si>
  <si>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</si>
  <si>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</si>
  <si>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</si>
  <si>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</si>
  <si>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</si>
  <si>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</si>
  <si>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</si>
  <si>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</si>
  <si>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</si>
  <si>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</si>
  <si>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</si>
  <si>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</si>
  <si>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</si>
  <si>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</si>
  <si>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</si>
  <si>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</si>
  <si>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</si>
  <si>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</si>
  <si>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</si>
  <si>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</si>
  <si>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</si>
  <si>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</si>
  <si>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</si>
  <si>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</si>
  <si>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</si>
  <si>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</si>
  <si>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</si>
  <si>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</si>
  <si>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</si>
  <si>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</si>
  <si>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</si>
  <si>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</si>
  <si>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</si>
  <si>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</si>
  <si>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</si>
  <si>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</si>
  <si>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</si>
  <si>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</si>
  <si>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</si>
  <si>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</si>
  <si>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</si>
  <si>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</si>
  <si>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</si>
  <si>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</si>
  <si>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</si>
  <si>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</si>
  <si>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</si>
  <si>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</si>
  <si>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</si>
  <si>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</si>
  <si>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</si>
  <si>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</si>
  <si>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</si>
  <si>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</si>
  <si>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</si>
  <si>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</si>
  <si>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</si>
  <si>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</si>
  <si>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</si>
  <si>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</si>
  <si>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</si>
  <si>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</si>
  <si>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</si>
  <si>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</si>
  <si>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</si>
  <si>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</si>
  <si>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</si>
  <si>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</si>
  <si>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</si>
  <si>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</si>
  <si>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</si>
  <si>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</si>
  <si>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</si>
  <si>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</si>
  <si>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</si>
  <si>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</si>
  <si>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</si>
  <si>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</si>
  <si>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</si>
  <si>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</si>
  <si>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</si>
  <si>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</si>
  <si>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</si>
  <si>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</si>
  <si>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</si>
  <si>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</si>
  <si>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</si>
  <si>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</si>
  <si>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</si>
  <si>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</si>
  <si>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</si>
  <si>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</si>
  <si>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</si>
  <si>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</si>
  <si>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</si>
  <si>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</si>
  <si>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</si>
  <si>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</si>
  <si>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</si>
  <si>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</si>
  <si>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</si>
  <si>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</si>
  <si>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</si>
  <si>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</si>
  <si>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</si>
  <si>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</si>
  <si>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</si>
  <si>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</si>
  <si>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</si>
  <si>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</si>
  <si>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</si>
  <si>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</si>
  <si>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</si>
  <si>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</si>
  <si>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</si>
  <si>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</si>
  <si>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</si>
  <si>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</si>
  <si>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</si>
  <si>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</si>
  <si>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</si>
  <si>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</si>
  <si>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</si>
  <si>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</si>
  <si>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</si>
  <si>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</si>
  <si>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</si>
  <si>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</si>
  <si>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</si>
  <si>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</si>
  <si>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</si>
  <si>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</si>
  <si>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</si>
  <si>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</si>
  <si>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</si>
  <si>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</si>
  <si>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</si>
  <si>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</si>
  <si>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</si>
  <si>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</si>
  <si>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</si>
  <si>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</si>
  <si>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</si>
  <si>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</si>
  <si>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</si>
  <si>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</si>
  <si>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</si>
  <si>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</si>
  <si>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</si>
  <si>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</si>
  <si>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</si>
  <si>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</si>
  <si>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</si>
  <si>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</si>
  <si>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</si>
  <si>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</si>
  <si>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</si>
  <si>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</si>
  <si>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</si>
  <si>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</si>
  <si>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</si>
  <si>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</si>
  <si>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</si>
  <si>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</si>
  <si>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</si>
  <si>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</si>
  <si>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</si>
  <si>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</si>
  <si>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</si>
  <si>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</si>
  <si>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</si>
  <si>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</si>
  <si>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</si>
  <si>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</si>
  <si>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</si>
  <si>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</si>
  <si>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</si>
  <si>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</si>
  <si>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</si>
  <si>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</si>
  <si>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</si>
  <si>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</si>
  <si>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</si>
  <si>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</si>
  <si>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</si>
  <si>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</si>
  <si>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</si>
  <si>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</si>
  <si>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</si>
  <si>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</si>
  <si>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</si>
  <si>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</si>
  <si>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</si>
  <si>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</si>
  <si>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</si>
  <si>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</si>
  <si>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</si>
  <si>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</si>
  <si>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</si>
  <si>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</si>
  <si>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</si>
  <si>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</si>
  <si>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</si>
  <si>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</si>
  <si>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</si>
  <si>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</si>
  <si>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</si>
  <si>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</si>
  <si>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</si>
  <si>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</si>
  <si>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</si>
  <si>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</si>
  <si>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</si>
  <si>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</si>
  <si>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</si>
  <si>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</si>
  <si>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</si>
  <si>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</si>
  <si>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</si>
  <si>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</si>
  <si>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</si>
  <si>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</si>
  <si>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</si>
  <si>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</si>
  <si>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</si>
  <si>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</si>
  <si>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</si>
  <si>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</si>
  <si>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</si>
  <si>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</si>
  <si>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</si>
  <si>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</si>
  <si>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</si>
  <si>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</si>
  <si>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</si>
  <si>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</si>
  <si>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</si>
  <si>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</si>
  <si>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</si>
  <si>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</si>
  <si>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</si>
  <si>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</si>
  <si>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</si>
  <si>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</si>
  <si>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</si>
  <si>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</si>
  <si>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</si>
  <si>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</si>
  <si>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</si>
  <si>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</si>
  <si>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</si>
  <si>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</si>
  <si>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</si>
  <si>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</si>
  <si>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</si>
  <si>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</si>
  <si>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</si>
  <si>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</si>
  <si>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</si>
  <si>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</si>
  <si>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</si>
  <si>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</si>
  <si>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</si>
  <si>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</si>
  <si>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</si>
  <si>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</si>
  <si>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</si>
  <si>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</si>
  <si>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</si>
  <si>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</si>
  <si>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</si>
  <si>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</si>
  <si>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</si>
  <si>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</si>
  <si>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</si>
  <si>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</si>
  <si>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</si>
  <si>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</si>
  <si>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</si>
  <si>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</si>
  <si>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</si>
  <si>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</si>
  <si>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</si>
  <si>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</si>
  <si>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</si>
  <si>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</si>
  <si>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</si>
  <si>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</si>
  <si>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</si>
  <si>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</si>
  <si>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</si>
  <si>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</si>
  <si>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</si>
  <si>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</si>
  <si>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</si>
  <si>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</si>
  <si>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</si>
  <si>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</si>
  <si>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</si>
  <si>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</si>
  <si>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</si>
  <si>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</si>
  <si>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</si>
  <si>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</si>
  <si>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</si>
  <si>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</si>
  <si>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</si>
  <si>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</si>
  <si>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</si>
  <si>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</si>
  <si>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</si>
  <si>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</si>
  <si>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</si>
  <si>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</si>
  <si>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</si>
  <si>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</si>
  <si>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</si>
  <si>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</si>
  <si>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</si>
  <si>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</si>
  <si>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</si>
  <si>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</si>
  <si>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</si>
  <si>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</si>
  <si>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</si>
  <si>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</si>
  <si>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</si>
  <si>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</si>
  <si>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</si>
  <si>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</si>
  <si>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</si>
  <si>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</si>
  <si>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</si>
  <si>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</si>
  <si>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</si>
  <si>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</si>
  <si>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</si>
  <si>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</si>
  <si>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</si>
  <si>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</si>
  <si>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</si>
  <si>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</si>
  <si>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</si>
  <si>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</si>
  <si>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</si>
  <si>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</si>
  <si>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</si>
  <si>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</si>
  <si>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</si>
  <si>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</si>
  <si>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</si>
  <si>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</si>
  <si>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</si>
  <si>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</si>
  <si>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</si>
  <si>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</si>
  <si>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</si>
  <si>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</si>
  <si>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</si>
  <si>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</si>
  <si>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</si>
  <si>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</si>
  <si>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</si>
  <si>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</si>
  <si>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</si>
  <si>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</si>
  <si>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</si>
  <si>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</si>
  <si>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</si>
  <si>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</si>
  <si>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</si>
  <si>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</si>
  <si>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</si>
  <si>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</si>
  <si>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</si>
  <si>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</si>
  <si>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</si>
  <si>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</si>
  <si>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</si>
  <si>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</si>
  <si>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</si>
  <si>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</si>
  <si>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</si>
  <si>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</si>
  <si>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</si>
  <si>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</si>
  <si>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</si>
  <si>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</si>
  <si>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</si>
  <si>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</si>
  <si>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</si>
  <si>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</si>
  <si>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</si>
  <si>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</si>
  <si>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</si>
  <si>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</si>
  <si>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</si>
  <si>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</si>
  <si>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</si>
  <si>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</si>
  <si>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</si>
  <si>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</si>
  <si>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</si>
  <si>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</si>
  <si>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</si>
  <si>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</si>
  <si>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</si>
  <si>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</si>
  <si>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</si>
  <si>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</si>
  <si>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</si>
  <si>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</si>
  <si>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</si>
  <si>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</si>
  <si>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</si>
  <si>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</si>
  <si>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</si>
  <si>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</si>
  <si>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</si>
  <si>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</si>
  <si>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</si>
  <si>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</si>
  <si>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</si>
  <si>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</si>
  <si>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</si>
  <si>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</si>
  <si>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</si>
  <si>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</si>
  <si>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</si>
  <si>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</si>
  <si>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</si>
  <si>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</si>
  <si>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</si>
  <si>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</si>
  <si>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</si>
  <si>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</si>
  <si>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</si>
  <si>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</si>
  <si>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</si>
  <si>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</si>
  <si>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</si>
  <si>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</si>
  <si>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</si>
  <si>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</si>
  <si>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</si>
  <si>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</si>
  <si>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</si>
  <si>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</si>
  <si>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</si>
  <si>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</si>
  <si>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</si>
  <si>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</si>
  <si>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</si>
  <si>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</si>
  <si>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</si>
  <si>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</si>
  <si>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</si>
  <si>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</si>
  <si>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</si>
  <si>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</si>
  <si>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</si>
  <si>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</si>
  <si>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</si>
  <si>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</si>
  <si>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</si>
  <si>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</si>
  <si>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</si>
  <si>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</si>
  <si>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</si>
  <si>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</si>
  <si>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</si>
  <si>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</si>
  <si>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</si>
  <si>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</si>
  <si>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</si>
  <si>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</si>
  <si>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</si>
  <si>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</si>
  <si>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</si>
  <si>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</si>
  <si>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</si>
  <si>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</si>
  <si>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</si>
  <si>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</si>
  <si>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</si>
  <si>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</si>
  <si>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</si>
  <si>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</si>
  <si>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</si>
  <si>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</si>
  <si>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</si>
  <si>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</si>
  <si>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</si>
  <si>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</si>
  <si>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</si>
  <si>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</si>
  <si>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</si>
  <si>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</si>
  <si>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</si>
  <si>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</si>
  <si>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</si>
  <si>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</si>
  <si>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</si>
  <si>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</si>
  <si>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</si>
  <si>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</si>
  <si>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</si>
  <si>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</si>
  <si>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</si>
  <si>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</si>
  <si>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</si>
  <si>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</si>
  <si>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</si>
  <si>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</si>
  <si>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</si>
  <si>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</si>
  <si>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</si>
  <si>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</si>
  <si>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</si>
  <si>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</si>
  <si>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</si>
  <si>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</si>
  <si>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</si>
  <si>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</si>
  <si>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</si>
  <si>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</si>
  <si>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</si>
  <si>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</si>
  <si>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</si>
  <si>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</si>
  <si>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</si>
  <si>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</si>
  <si>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</si>
  <si>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</si>
  <si>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</si>
  <si>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</si>
  <si>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</si>
  <si>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</si>
  <si>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</si>
  <si>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</si>
  <si>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</si>
  <si>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</si>
  <si>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</si>
  <si>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</si>
  <si>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</si>
  <si>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</si>
  <si>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</si>
  <si>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</si>
  <si>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</si>
  <si>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</si>
  <si>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</si>
  <si>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</si>
  <si>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</si>
  <si>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</si>
  <si>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</si>
  <si>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</si>
  <si>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</si>
  <si>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</si>
  <si>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</si>
  <si>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</si>
  <si>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</si>
  <si>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</si>
  <si>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</si>
  <si>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</si>
  <si>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</si>
  <si>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</si>
  <si>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</si>
  <si>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</si>
  <si>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</si>
  <si>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</si>
  <si>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</si>
  <si>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</si>
  <si>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</si>
  <si>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</si>
  <si>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</si>
  <si>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</si>
  <si>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</si>
  <si>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</si>
  <si>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</si>
  <si>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</si>
  <si>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</si>
  <si>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</si>
  <si>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</si>
  <si>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</si>
  <si>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</si>
  <si>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</si>
  <si>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</si>
  <si>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</si>
  <si>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</si>
  <si>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</si>
  <si>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</si>
  <si>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</si>
  <si>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</si>
  <si>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</si>
  <si>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</si>
  <si>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</si>
  <si>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</si>
  <si>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</si>
  <si>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</si>
  <si>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</si>
  <si>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</si>
  <si>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</si>
  <si>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</si>
  <si>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</si>
  <si>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</si>
  <si>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</si>
  <si>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</si>
  <si>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</si>
  <si>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</si>
  <si>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</si>
  <si>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</si>
  <si>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</si>
  <si>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</si>
  <si>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</si>
  <si>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</si>
  <si>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</si>
  <si>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</si>
  <si>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</si>
  <si>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</si>
  <si>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</si>
  <si>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</si>
  <si>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</si>
  <si>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</si>
  <si>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</si>
  <si>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</si>
  <si>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</si>
  <si>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</si>
  <si>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</si>
  <si>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</si>
  <si>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</si>
  <si>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</si>
  <si>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</si>
  <si>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</si>
  <si>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</si>
  <si>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</si>
  <si>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</si>
  <si>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</si>
  <si>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</si>
  <si>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</si>
  <si>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</si>
  <si>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</si>
  <si>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</si>
  <si>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</si>
  <si>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</si>
  <si>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</si>
  <si>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</si>
  <si>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</si>
  <si>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</si>
  <si>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</si>
  <si>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</si>
  <si>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</si>
  <si>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</si>
  <si>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</si>
  <si>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</si>
  <si>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</si>
  <si>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</si>
  <si>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</si>
  <si>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</si>
  <si>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</si>
  <si>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</si>
  <si>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</si>
  <si>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</si>
  <si>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</si>
  <si>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</si>
  <si>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</si>
  <si>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</si>
  <si>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</si>
  <si>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</si>
  <si>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</si>
  <si>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</si>
  <si>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</si>
  <si>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</si>
  <si>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</si>
  <si>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</si>
  <si>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</si>
  <si>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</si>
  <si>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</si>
  <si>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</si>
  <si>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</si>
  <si>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</si>
  <si>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</si>
  <si>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</si>
  <si>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</si>
  <si>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</si>
  <si>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</si>
  <si>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</si>
  <si>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</si>
  <si>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</si>
  <si>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</si>
  <si>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</si>
  <si>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</si>
  <si>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</si>
  <si>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</si>
  <si>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</si>
  <si>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</si>
  <si>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</si>
  <si>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</si>
  <si>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</si>
  <si>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</si>
  <si>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</si>
  <si>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</si>
  <si>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</si>
  <si>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</si>
  <si>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</si>
  <si>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</si>
  <si>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</si>
  <si>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</si>
  <si>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</si>
  <si>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</si>
  <si>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</si>
  <si>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</si>
  <si>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</si>
  <si>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</si>
  <si>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</si>
  <si>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</si>
  <si>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</si>
  <si>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</si>
  <si>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</si>
  <si>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</si>
  <si>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</si>
  <si>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</si>
  <si>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</si>
  <si>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</si>
  <si>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</si>
  <si>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</si>
  <si>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</si>
  <si>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</si>
  <si>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</si>
  <si>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</si>
  <si>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</si>
  <si>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</si>
  <si>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</si>
  <si>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</si>
  <si>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</si>
  <si>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</si>
  <si>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</si>
  <si>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</si>
  <si>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</si>
  <si>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</si>
  <si>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</si>
  <si>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</si>
  <si>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</si>
  <si>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</si>
  <si>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</si>
  <si>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</si>
  <si>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</si>
  <si>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</si>
  <si>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</si>
  <si>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</si>
  <si>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</si>
  <si>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</si>
  <si>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</si>
  <si>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</si>
  <si>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</si>
  <si>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</si>
  <si>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</si>
  <si>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</si>
  <si>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</si>
  <si>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</si>
  <si>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</si>
  <si>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</si>
  <si>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</si>
  <si>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</si>
  <si>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</si>
  <si>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</si>
  <si>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</si>
  <si>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</si>
  <si>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</si>
  <si>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</si>
  <si>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</si>
  <si>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</si>
  <si>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</si>
  <si>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</si>
  <si>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</si>
  <si>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</si>
  <si>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</si>
  <si>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</si>
  <si>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</si>
  <si>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</si>
  <si>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</si>
  <si>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</si>
  <si>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</si>
  <si>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</si>
  <si>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</si>
  <si>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</si>
  <si>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</si>
  <si>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</si>
  <si>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</si>
  <si>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</si>
  <si>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</si>
  <si>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</si>
  <si>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</si>
  <si>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</si>
  <si>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</si>
  <si>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</si>
  <si>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</si>
  <si>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</si>
  <si>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</si>
  <si>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</si>
  <si>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</si>
  <si>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</si>
  <si>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</si>
  <si>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</si>
  <si>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</si>
  <si>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</si>
  <si>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</si>
  <si>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</si>
  <si>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</si>
  <si>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</si>
  <si>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</si>
  <si>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</si>
  <si>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</si>
  <si>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</si>
  <si>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</si>
  <si>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</si>
  <si>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</si>
  <si>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</si>
  <si>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</si>
  <si>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</si>
  <si>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</si>
  <si>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</si>
  <si>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</si>
  <si>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</si>
  <si>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</si>
  <si>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</si>
  <si>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</si>
  <si>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</si>
  <si>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</si>
  <si>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</si>
  <si>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</si>
  <si>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</si>
  <si>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</si>
  <si>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</si>
  <si>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</si>
  <si>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</si>
  <si>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</si>
  <si>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</si>
  <si>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</si>
  <si>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</si>
  <si>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</si>
  <si>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</si>
  <si>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</si>
  <si>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</si>
  <si>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</si>
  <si>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</si>
  <si>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</si>
  <si>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</si>
  <si>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</si>
  <si>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</si>
  <si>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</si>
  <si>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</si>
  <si>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</si>
  <si>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</si>
  <si>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</si>
  <si>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</si>
  <si>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</si>
  <si>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</si>
  <si>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</si>
  <si>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</si>
  <si>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</si>
  <si>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</si>
  <si>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</si>
  <si>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</si>
  <si>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</si>
  <si>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</si>
  <si>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</si>
  <si>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</si>
  <si>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</si>
  <si>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</si>
  <si>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</si>
  <si>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</si>
  <si>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</si>
  <si>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</si>
  <si>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</si>
  <si>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</si>
  <si>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</si>
  <si>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</si>
  <si>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</si>
  <si>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</si>
  <si>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</si>
  <si>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</si>
  <si>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</si>
  <si>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</si>
  <si>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</si>
  <si>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</si>
  <si>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</si>
  <si>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</si>
  <si>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</si>
  <si>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</si>
  <si>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</si>
  <si>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</si>
  <si>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</si>
  <si>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</si>
  <si>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</si>
  <si>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</si>
  <si>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</si>
  <si>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</si>
  <si>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</si>
  <si>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</si>
  <si>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</si>
  <si>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</si>
  <si>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</si>
  <si>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</si>
  <si>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</si>
  <si>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</si>
  <si>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</si>
  <si>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</si>
  <si>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</si>
  <si>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</si>
  <si>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</si>
  <si>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</si>
  <si>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</si>
  <si>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</si>
  <si>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</si>
  <si>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</si>
  <si>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</si>
  <si>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</si>
  <si>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</si>
  <si>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</si>
  <si>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</si>
  <si>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</si>
  <si>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</si>
  <si>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</si>
  <si>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</si>
  <si>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</si>
  <si>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</si>
  <si>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</si>
  <si>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</si>
  <si>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</si>
  <si>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</si>
  <si>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</si>
  <si>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</si>
  <si>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</si>
  <si>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</si>
  <si>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</si>
  <si>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</si>
  <si>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</si>
  <si>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</si>
  <si>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</si>
  <si>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</si>
  <si>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</si>
  <si>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</si>
  <si>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</si>
  <si>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</si>
  <si>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</si>
  <si>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</si>
  <si>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</si>
  <si>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</si>
  <si>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</si>
  <si>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</si>
  <si>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</si>
  <si>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</si>
  <si>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</si>
  <si>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</si>
  <si>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</si>
  <si>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</si>
  <si>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</si>
  <si>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</si>
  <si>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</si>
  <si>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</si>
  <si>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</si>
  <si>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</si>
  <si>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</si>
  <si>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</si>
  <si>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</si>
  <si>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</si>
  <si>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</si>
  <si>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</si>
  <si>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</si>
  <si>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</si>
  <si>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</si>
  <si>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</si>
  <si>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</si>
  <si>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</si>
  <si>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</si>
  <si>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</si>
  <si>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</si>
  <si>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</si>
  <si>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</si>
  <si>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</si>
  <si>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</si>
  <si>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</si>
  <si>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</si>
  <si>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</si>
  <si>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</si>
  <si>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</si>
  <si>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</si>
  <si>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</si>
  <si>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</si>
  <si>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</si>
  <si>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</si>
  <si>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</si>
  <si>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</si>
  <si>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</si>
  <si>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</si>
  <si>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</si>
  <si>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</si>
  <si>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</si>
  <si>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</si>
  <si>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</si>
  <si>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</si>
  <si>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</si>
  <si>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</si>
  <si>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</si>
  <si>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</si>
  <si>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</si>
  <si>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</si>
  <si>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</si>
  <si>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</si>
  <si>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</si>
  <si>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</si>
  <si>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</si>
  <si>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</si>
  <si>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</si>
  <si>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</si>
  <si>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</si>
  <si>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</si>
  <si>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</si>
  <si>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</si>
  <si>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</si>
  <si>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</si>
  <si>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</si>
  <si>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</si>
  <si>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</si>
  <si>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</si>
  <si>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</si>
  <si>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</si>
  <si>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</si>
  <si>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</si>
  <si>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</si>
  <si>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</si>
  <si>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</si>
  <si>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</si>
  <si>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</si>
  <si>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</si>
  <si>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</si>
  <si>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</si>
  <si>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</si>
  <si>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</si>
  <si>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</si>
  <si>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</si>
  <si>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</si>
  <si>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</si>
  <si>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</si>
  <si>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</si>
  <si>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</si>
  <si>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</si>
  <si>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</si>
  <si>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</si>
  <si>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</si>
  <si>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</si>
  <si>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</si>
  <si>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</si>
  <si>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</si>
  <si>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</si>
  <si>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</si>
  <si>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</si>
  <si>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</si>
  <si>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</si>
  <si>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</si>
  <si>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</si>
  <si>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</si>
  <si>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</si>
  <si>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</si>
  <si>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</si>
  <si>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</si>
  <si>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</si>
  <si>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</si>
  <si>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</si>
  <si>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</si>
  <si>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</si>
  <si>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</si>
  <si>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</si>
  <si>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</si>
  <si>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</si>
  <si>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</si>
  <si>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</si>
  <si>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</si>
  <si>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</si>
  <si>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</si>
  <si>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</si>
  <si>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</si>
  <si>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</si>
  <si>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</si>
  <si>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</si>
  <si>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</si>
  <si>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</si>
  <si>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</si>
  <si>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</si>
  <si>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</si>
  <si>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</si>
  <si>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</si>
  <si>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</si>
  <si>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</si>
  <si>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</si>
  <si>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</si>
  <si>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</si>
  <si>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</si>
  <si>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</si>
  <si>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</si>
  <si>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</si>
  <si>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</si>
  <si>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</si>
  <si>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</si>
  <si>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</si>
  <si>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</si>
  <si>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</si>
  <si>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</si>
  <si>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</si>
  <si>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</si>
  <si>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</si>
  <si>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</si>
  <si>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</si>
  <si>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</si>
  <si>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</si>
  <si>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</si>
  <si>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</si>
  <si>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</si>
  <si>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</si>
  <si>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</si>
  <si>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</si>
  <si>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</si>
  <si>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</si>
  <si>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</si>
  <si>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</si>
  <si>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</si>
  <si>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</si>
  <si>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</si>
  <si>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</si>
  <si>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</si>
  <si>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</si>
  <si>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</si>
  <si>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</si>
  <si>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</si>
  <si>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</si>
  <si>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</si>
  <si>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</si>
  <si>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</si>
  <si>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</si>
  <si>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</si>
  <si>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</si>
  <si>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</si>
  <si>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</si>
  <si>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</si>
  <si>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</si>
  <si>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</si>
  <si>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</si>
  <si>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</si>
  <si>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</si>
  <si>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</si>
  <si>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</si>
  <si>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</si>
  <si>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</si>
  <si>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</si>
  <si>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</si>
  <si>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</si>
  <si>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</si>
  <si>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</si>
  <si>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</si>
  <si>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</si>
  <si>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</si>
  <si>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</si>
  <si>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</si>
  <si>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</si>
  <si>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</si>
  <si>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</si>
  <si>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</si>
  <si>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</si>
  <si>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</si>
  <si>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</si>
  <si>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</si>
  <si>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</si>
  <si>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</si>
  <si>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</si>
  <si>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</si>
  <si>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</si>
  <si>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</si>
  <si>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</si>
  <si>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</si>
  <si>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</si>
  <si>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</si>
  <si>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</si>
  <si>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</si>
  <si>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</si>
  <si>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</si>
  <si>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</si>
  <si>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</si>
  <si>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</si>
  <si>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</si>
  <si>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</si>
  <si>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</si>
  <si>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</si>
  <si>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</si>
  <si>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</si>
  <si>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</si>
  <si>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</si>
  <si>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</si>
  <si>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</si>
  <si>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</si>
  <si>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</si>
  <si>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</si>
  <si>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</si>
  <si>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</si>
  <si>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</si>
  <si>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</si>
  <si>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</si>
  <si>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</si>
  <si>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</si>
  <si>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</si>
  <si>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</si>
  <si>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</si>
  <si>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</si>
  <si>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</si>
  <si>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</si>
  <si>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</si>
  <si>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</si>
  <si>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</si>
  <si>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</si>
  <si>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</si>
  <si>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</si>
  <si>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</si>
  <si>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</si>
  <si>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</si>
  <si>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</si>
  <si>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</si>
  <si>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</si>
  <si>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</si>
  <si>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</si>
  <si>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</si>
  <si>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</si>
  <si>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</si>
  <si>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</si>
  <si>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</si>
  <si>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</si>
  <si>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</si>
  <si>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</si>
  <si>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</si>
  <si>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</si>
  <si>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</si>
  <si>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</si>
  <si>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</si>
  <si>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</si>
  <si>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</si>
  <si>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</si>
  <si>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</si>
  <si>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</si>
  <si>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</si>
  <si>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</si>
  <si>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</si>
  <si>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</si>
  <si>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</si>
  <si>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</si>
  <si>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</si>
  <si>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</si>
  <si>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</si>
  <si>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</si>
  <si>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</si>
  <si>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</si>
  <si>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</si>
  <si>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</si>
  <si>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</si>
  <si>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</si>
  <si>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</si>
  <si>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</si>
  <si>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</si>
  <si>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</si>
  <si>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</si>
  <si>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</si>
  <si>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</si>
  <si>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</si>
  <si>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</si>
  <si>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</si>
  <si>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</si>
  <si>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</si>
  <si>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</si>
  <si>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</si>
  <si>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</si>
  <si>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</si>
  <si>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</si>
  <si>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</si>
  <si>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</si>
  <si>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</si>
  <si>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</si>
  <si>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</si>
  <si>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</si>
  <si>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</si>
  <si>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</si>
  <si>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</si>
  <si>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</si>
  <si>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</si>
  <si>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</si>
  <si>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</si>
  <si>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</si>
  <si>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</si>
  <si>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</si>
  <si>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</si>
  <si>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</si>
  <si>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</si>
  <si>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</si>
  <si>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</si>
  <si>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</si>
  <si>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</si>
  <si>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</si>
  <si>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</si>
  <si>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</si>
  <si>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</si>
  <si>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</si>
  <si>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</si>
  <si>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</si>
  <si>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</si>
  <si>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</si>
  <si>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</si>
  <si>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</si>
  <si>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</si>
  <si>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</si>
  <si>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</si>
  <si>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</si>
  <si>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</si>
  <si>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</si>
  <si>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</si>
  <si>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</si>
  <si>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</si>
  <si>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</si>
  <si>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</si>
  <si>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</si>
  <si>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</si>
  <si>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</si>
  <si>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</si>
  <si>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</si>
  <si>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</si>
  <si>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</si>
  <si>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</si>
  <si>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</si>
  <si>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</si>
  <si>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</si>
  <si>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</si>
  <si>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</si>
  <si>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</si>
  <si>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</si>
  <si>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</si>
  <si>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</si>
  <si>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</si>
  <si>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</si>
  <si>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</si>
  <si>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</si>
  <si>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</si>
  <si>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</si>
  <si>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</si>
  <si>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</si>
  <si>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</si>
  <si>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</si>
  <si>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</si>
  <si>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</si>
  <si>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</si>
  <si>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</si>
  <si>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</si>
  <si>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</si>
  <si>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</si>
  <si>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</si>
  <si>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</si>
  <si>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</si>
  <si>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</si>
  <si>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</si>
  <si>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</si>
  <si>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</si>
  <si>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</si>
  <si>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</si>
  <si>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</si>
  <si>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</si>
  <si>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</si>
  <si>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</si>
  <si>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</si>
  <si>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</si>
  <si>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</si>
  <si>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</si>
  <si>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</si>
  <si>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</si>
  <si>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</si>
  <si>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</si>
  <si>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</si>
  <si>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</si>
  <si>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</si>
  <si>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</si>
  <si>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</si>
  <si>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</si>
  <si>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</si>
  <si>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</si>
  <si>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</si>
  <si>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</si>
  <si>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</si>
  <si>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</si>
  <si>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</si>
  <si>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</si>
  <si>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</si>
  <si>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</si>
  <si>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</si>
  <si>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</si>
  <si>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</si>
  <si>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</si>
  <si>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</si>
  <si>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</si>
  <si>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</si>
  <si>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</si>
  <si>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</si>
  <si>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</si>
  <si>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</si>
  <si>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</si>
  <si>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</si>
  <si>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</si>
  <si>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</si>
  <si>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</si>
  <si>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</si>
  <si>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</si>
  <si>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</si>
  <si>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</si>
  <si>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</si>
  <si>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</si>
  <si>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</si>
  <si>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</si>
  <si>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</si>
  <si>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</si>
  <si>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</si>
  <si>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</si>
  <si>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</si>
  <si>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</si>
  <si>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</si>
  <si>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</si>
  <si>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</si>
  <si>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</si>
  <si>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</si>
  <si>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</si>
  <si>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</si>
  <si>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</si>
  <si>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</si>
  <si>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</si>
  <si>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</si>
  <si>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</si>
  <si>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</si>
  <si>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</si>
  <si>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</si>
  <si>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</si>
  <si>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</si>
  <si>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</si>
  <si>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</si>
  <si>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</si>
  <si>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</si>
  <si>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</si>
  <si>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</si>
  <si>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</si>
  <si>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</si>
  <si>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</si>
  <si>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</si>
  <si>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</si>
  <si>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</si>
  <si>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</si>
  <si>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</si>
  <si>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</si>
  <si>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</si>
  <si>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</si>
  <si>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</si>
  <si>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</si>
  <si>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</si>
  <si>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</si>
  <si>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</si>
  <si>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</si>
  <si>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</si>
  <si>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</si>
  <si>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</si>
  <si>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</si>
  <si>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</si>
  <si>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</si>
  <si>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</si>
  <si>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</si>
  <si>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</si>
  <si>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</si>
  <si>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</si>
  <si>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</si>
  <si>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</si>
  <si>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</si>
  <si>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</si>
  <si>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</si>
  <si>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</si>
  <si>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</si>
  <si>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</si>
  <si>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</si>
  <si>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</si>
  <si>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</si>
  <si>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</si>
  <si>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</si>
  <si>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</si>
  <si>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</si>
  <si>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</si>
  <si>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</si>
  <si>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</si>
  <si>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</si>
  <si>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</si>
  <si>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</si>
  <si>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</si>
  <si>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</si>
  <si>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</si>
  <si>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</si>
  <si>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</si>
  <si>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</si>
  <si>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</si>
  <si>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</si>
  <si>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</si>
  <si>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</si>
  <si>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</si>
  <si>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</si>
  <si>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</si>
  <si>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</si>
  <si>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</si>
  <si>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</si>
  <si>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</si>
  <si>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</si>
  <si>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</si>
  <si>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</si>
  <si>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</si>
  <si>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</si>
  <si>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</si>
  <si>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</si>
  <si>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</si>
  <si>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</si>
  <si>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</si>
  <si>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</si>
  <si>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</si>
  <si>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</si>
  <si>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</si>
  <si>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</si>
  <si>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</si>
  <si>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</si>
  <si>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</si>
  <si>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</si>
  <si>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</si>
  <si>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</si>
  <si>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</si>
  <si>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</si>
  <si>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</si>
  <si>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</si>
  <si>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</si>
  <si>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</si>
  <si>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</si>
  <si>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</si>
  <si>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</si>
  <si>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</si>
  <si>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</si>
  <si>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</si>
  <si>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</si>
  <si>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</si>
  <si>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</si>
  <si>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</si>
  <si>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</si>
  <si>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</si>
  <si>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</si>
  <si>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</si>
  <si>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</si>
  <si>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</si>
  <si>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</si>
  <si>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</si>
  <si>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</si>
  <si>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</si>
  <si>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</si>
  <si>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</si>
  <si>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</si>
  <si>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</si>
  <si>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</si>
  <si>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</si>
  <si>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</si>
  <si>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</si>
  <si>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</si>
  <si>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</si>
  <si>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</si>
  <si>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</si>
  <si>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</si>
  <si>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</si>
  <si>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</si>
  <si>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</si>
  <si>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</si>
  <si>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</si>
  <si>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</si>
  <si>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</si>
  <si>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</si>
  <si>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</si>
  <si>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</si>
  <si>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</si>
  <si>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</si>
  <si>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</si>
  <si>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</si>
  <si>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</si>
  <si>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</si>
  <si>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</si>
  <si>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</si>
  <si>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</si>
  <si>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</si>
  <si>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</si>
  <si>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</si>
  <si>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</si>
  <si>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</si>
  <si>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</si>
  <si>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</si>
  <si>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</si>
  <si>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</si>
  <si>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</si>
  <si>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</si>
  <si>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</si>
  <si>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</si>
  <si>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</si>
  <si>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</si>
  <si>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</si>
  <si>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</si>
  <si>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</si>
  <si>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</si>
  <si>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</si>
  <si>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</si>
  <si>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</si>
  <si>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</si>
  <si>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</si>
  <si>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</si>
  <si>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</si>
  <si>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</si>
  <si>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</si>
  <si>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</si>
  <si>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</si>
  <si>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</si>
  <si>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</si>
  <si>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</si>
  <si>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</si>
  <si>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</si>
  <si>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</si>
  <si>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</si>
  <si>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</si>
  <si>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</si>
  <si>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</si>
  <si>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</si>
  <si>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</si>
  <si>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</si>
  <si>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</si>
  <si>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</si>
  <si>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</si>
  <si>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</si>
  <si>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</si>
  <si>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</si>
  <si>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</si>
  <si>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</si>
  <si>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</si>
  <si>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</si>
  <si>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</si>
  <si>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</si>
  <si>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</si>
  <si>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</si>
  <si>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</si>
  <si>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</si>
  <si>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</si>
  <si>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</si>
  <si>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</si>
  <si>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</si>
  <si>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</si>
  <si>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</si>
  <si>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</si>
  <si>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</si>
  <si>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</si>
  <si>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</si>
  <si>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</si>
  <si>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</si>
  <si>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</si>
  <si>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</si>
  <si>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</si>
  <si>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</si>
  <si>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</si>
  <si>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</si>
  <si>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</si>
  <si>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</si>
  <si>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</si>
  <si>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</si>
  <si>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</si>
  <si>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</si>
  <si>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</si>
  <si>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</si>
  <si>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</si>
  <si>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</si>
  <si>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</si>
  <si>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</si>
  <si>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</si>
  <si>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</si>
  <si>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</si>
  <si>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</si>
  <si>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</si>
  <si>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</si>
  <si>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</si>
  <si>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</si>
  <si>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</si>
  <si>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</si>
  <si>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</si>
  <si>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</si>
  <si>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</si>
  <si>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</si>
  <si>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</si>
  <si>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</si>
  <si>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</si>
  <si>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</si>
  <si>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</si>
  <si>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</si>
  <si>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</si>
  <si>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</si>
  <si>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</si>
  <si>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</si>
  <si>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</si>
  <si>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</si>
  <si>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</si>
  <si>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</si>
  <si>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</si>
  <si>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</si>
  <si>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</si>
  <si>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</si>
  <si>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</si>
  <si>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</si>
  <si>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</si>
  <si>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</si>
  <si>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</si>
  <si>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</si>
  <si>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</si>
  <si>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</si>
  <si>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</si>
  <si>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</si>
  <si>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</si>
  <si>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</si>
  <si>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</si>
  <si>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</si>
  <si>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</si>
  <si>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</si>
  <si>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</si>
  <si>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</si>
  <si>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</si>
  <si>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</si>
  <si>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</si>
  <si>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</si>
  <si>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</si>
  <si>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</si>
  <si>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</si>
  <si>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</si>
  <si>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</si>
  <si>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</si>
  <si>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</si>
  <si>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</si>
  <si>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</si>
  <si>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</si>
  <si>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</si>
  <si>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</si>
  <si>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</si>
  <si>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</si>
  <si>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</si>
  <si>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</si>
  <si>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</si>
  <si>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</si>
  <si>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</si>
  <si>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</si>
  <si>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</si>
  <si>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</si>
  <si>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</si>
  <si>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</si>
  <si>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</si>
  <si>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</si>
  <si>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</si>
  <si>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</si>
  <si>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</si>
  <si>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</si>
  <si>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</si>
  <si>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</si>
  <si>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</si>
  <si>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</si>
  <si>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</si>
  <si>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</si>
  <si>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</si>
  <si>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</si>
  <si>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</si>
  <si>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</si>
  <si>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</si>
  <si>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</si>
  <si>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</si>
  <si>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</si>
  <si>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</si>
  <si>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</si>
  <si>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</si>
  <si>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</si>
  <si>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</si>
  <si>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</si>
  <si>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</si>
  <si>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</si>
  <si>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</si>
  <si>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</si>
  <si>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</si>
  <si>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</si>
  <si>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</si>
  <si>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</si>
  <si>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</si>
  <si>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</si>
  <si>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</si>
  <si>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</si>
  <si>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</si>
  <si>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</si>
  <si>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</si>
  <si>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</si>
  <si>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</si>
  <si>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</si>
  <si>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</si>
  <si>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</si>
  <si>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</si>
  <si>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</si>
  <si>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</si>
  <si>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</si>
  <si>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</si>
  <si>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</si>
  <si>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</si>
  <si>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</si>
  <si>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</si>
  <si>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</si>
  <si>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</si>
  <si>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</si>
  <si>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</si>
  <si>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</si>
  <si>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</si>
  <si>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</si>
  <si>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</si>
  <si>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</si>
  <si>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</si>
  <si>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</si>
  <si>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</si>
  <si>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</si>
  <si>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</si>
  <si>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</si>
  <si>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</si>
  <si>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</si>
  <si>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</si>
  <si>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</si>
  <si>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</si>
  <si>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</si>
  <si>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</si>
  <si>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</si>
  <si>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</si>
  <si>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</si>
  <si>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</si>
  <si>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</si>
  <si>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</si>
  <si>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</si>
  <si>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</si>
  <si>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</si>
  <si>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</si>
  <si>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</si>
  <si>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</si>
  <si>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</si>
  <si>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</si>
  <si>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</si>
  <si>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</si>
  <si>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</si>
  <si>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</si>
  <si>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</si>
  <si>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</si>
  <si>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</si>
  <si>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</si>
  <si>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</si>
  <si>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</si>
  <si>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</si>
  <si>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</si>
  <si>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</si>
  <si>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</si>
  <si>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</si>
  <si>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</si>
  <si>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</si>
  <si>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</si>
  <si>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</si>
  <si>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</si>
  <si>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</si>
  <si>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</si>
  <si>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</si>
  <si>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</si>
  <si>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</si>
  <si>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</si>
  <si>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</si>
  <si>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</si>
  <si>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</si>
  <si>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</si>
  <si>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</si>
  <si>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</si>
  <si>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</si>
  <si>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</si>
  <si>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</si>
  <si>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</si>
  <si>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</si>
  <si>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</si>
  <si>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</si>
  <si>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</si>
  <si>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</si>
  <si>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</si>
  <si>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</si>
  <si>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</si>
  <si>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</si>
  <si>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</si>
  <si>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</si>
  <si>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</si>
  <si>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</si>
  <si>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</si>
  <si>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</si>
  <si>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</si>
  <si>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</si>
  <si>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</si>
  <si>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</si>
  <si>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</si>
  <si>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</si>
  <si>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</si>
  <si>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</si>
  <si>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</si>
  <si>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</si>
  <si>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</si>
  <si>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</si>
  <si>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</si>
  <si>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</si>
  <si>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</si>
  <si>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</si>
  <si>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</si>
  <si>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</si>
  <si>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</si>
  <si>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</si>
  <si>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</si>
  <si>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</si>
  <si>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</si>
  <si>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</si>
  <si>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</si>
  <si>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</si>
  <si>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</si>
  <si>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</si>
  <si>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</si>
  <si>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</si>
  <si>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</si>
  <si>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</si>
  <si>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</si>
  <si>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</si>
  <si>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</si>
  <si>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</si>
  <si>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</si>
  <si>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</si>
  <si>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</si>
  <si>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</si>
  <si>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</si>
  <si>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</si>
  <si>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</si>
  <si>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</si>
  <si>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</si>
  <si>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</si>
  <si>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</si>
  <si>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</si>
  <si>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</si>
  <si>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</si>
  <si>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</si>
  <si>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</si>
  <si>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</si>
  <si>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</si>
  <si>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</si>
  <si>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</si>
  <si>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</si>
  <si>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</si>
  <si>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</si>
  <si>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</si>
  <si>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</si>
  <si>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</si>
  <si>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</si>
  <si>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</si>
  <si>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</si>
  <si>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</si>
  <si>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</si>
  <si>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</si>
  <si>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</si>
  <si>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</si>
  <si>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</si>
  <si>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</si>
  <si>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</si>
  <si>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</si>
  <si>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</si>
  <si>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</si>
  <si>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</si>
  <si>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</si>
  <si>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</si>
  <si>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</si>
  <si>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</si>
  <si>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</si>
  <si>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</si>
  <si>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</si>
  <si>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</si>
  <si>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</si>
  <si>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</si>
  <si>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</si>
  <si>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</si>
  <si>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</si>
  <si>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</si>
  <si>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</si>
  <si>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</si>
  <si>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</si>
  <si>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</si>
  <si>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</si>
  <si>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</si>
  <si>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</si>
  <si>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</si>
  <si>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</si>
  <si>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</si>
  <si>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</si>
  <si>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</si>
  <si>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</si>
  <si>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</si>
  <si>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</si>
  <si>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</si>
  <si>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</si>
  <si>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</si>
  <si>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</si>
  <si>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</si>
  <si>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</si>
  <si>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</si>
  <si>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</si>
  <si>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</si>
  <si>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</si>
  <si>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</si>
  <si>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</si>
  <si>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</si>
  <si>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</si>
  <si>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</si>
  <si>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</si>
  <si>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</si>
  <si>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</si>
  <si>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</si>
  <si>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</si>
  <si>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</si>
  <si>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</si>
  <si>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</si>
  <si>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</si>
  <si>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</si>
  <si>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</si>
  <si>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</si>
  <si>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</si>
  <si>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</si>
  <si>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</si>
  <si>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</si>
  <si>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</si>
  <si>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</si>
  <si>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</si>
  <si>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</si>
  <si>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</si>
  <si>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</si>
  <si>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</si>
  <si>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</si>
  <si>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</si>
  <si>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</si>
  <si>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</si>
  <si>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</si>
  <si>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</si>
  <si>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</si>
  <si>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</si>
  <si>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</si>
  <si>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</si>
  <si>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</si>
  <si>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</si>
  <si>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</si>
  <si>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</si>
  <si>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</si>
  <si>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</si>
  <si>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</si>
  <si>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</si>
  <si>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</si>
  <si>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</si>
  <si>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</si>
  <si>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</si>
  <si>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</si>
  <si>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</si>
  <si>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</si>
  <si>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</si>
  <si>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</si>
  <si>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</si>
  <si>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</si>
  <si>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</si>
  <si>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</si>
  <si>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</si>
  <si>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</si>
  <si>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</si>
  <si>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</si>
  <si>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</si>
  <si>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</si>
  <si>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</si>
  <si>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</si>
  <si>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</si>
  <si>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</si>
  <si>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</si>
  <si>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</si>
  <si>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</si>
  <si>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</si>
  <si>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</si>
  <si>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</si>
  <si>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</si>
  <si>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</si>
  <si>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</si>
  <si>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</si>
  <si>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</si>
  <si>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</si>
  <si>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</si>
  <si>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</si>
  <si>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</si>
  <si>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</si>
  <si>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</si>
  <si>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</si>
  <si>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</si>
  <si>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</si>
  <si>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</si>
  <si>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</si>
  <si>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</si>
  <si>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</si>
  <si>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</si>
  <si>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</si>
  <si>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</si>
  <si>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</si>
  <si>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</si>
  <si>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</si>
  <si>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</si>
  <si>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</si>
  <si>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</si>
  <si>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</si>
  <si>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</si>
  <si>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</si>
  <si>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</si>
  <si>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</si>
  <si>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</si>
  <si>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</si>
  <si>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</si>
  <si>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</si>
  <si>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</si>
  <si>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</si>
  <si>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</si>
  <si>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</si>
  <si>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</si>
  <si>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</si>
  <si>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</si>
  <si>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</si>
  <si>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</si>
  <si>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</si>
  <si>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</si>
  <si>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</si>
  <si>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</si>
  <si>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</si>
  <si>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</si>
  <si>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</si>
  <si>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</si>
  <si>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</si>
  <si>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</si>
  <si>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</si>
  <si>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</si>
  <si>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</si>
  <si>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</si>
  <si>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</si>
  <si>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</si>
  <si>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</si>
  <si>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</si>
  <si>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</si>
  <si>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</si>
  <si>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</si>
  <si>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</si>
  <si>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</si>
  <si>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</si>
  <si>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</si>
  <si>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</si>
  <si>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</si>
  <si>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</si>
  <si>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</si>
  <si>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</si>
  <si>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</si>
  <si>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</si>
  <si>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</si>
  <si>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</si>
  <si>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</si>
  <si>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</si>
  <si>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</si>
  <si>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</si>
  <si>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</si>
  <si>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</si>
  <si>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</si>
  <si>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</si>
  <si>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</si>
  <si>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</si>
  <si>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</si>
  <si>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</si>
  <si>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</si>
  <si>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</si>
  <si>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</si>
  <si>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</si>
  <si>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</si>
  <si>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</si>
  <si>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</si>
  <si>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</si>
  <si>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</si>
  <si>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</si>
  <si>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</si>
  <si>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</si>
  <si>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</si>
  <si>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</si>
  <si>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</si>
  <si>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</si>
  <si>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</si>
  <si>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</si>
  <si>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</si>
  <si>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</si>
  <si>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</si>
  <si>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</si>
  <si>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</si>
  <si>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</si>
  <si>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</si>
  <si>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</si>
  <si>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</si>
  <si>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</si>
  <si>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</si>
  <si>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</si>
  <si>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</si>
  <si>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</si>
  <si>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</si>
  <si>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</si>
  <si>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</si>
  <si>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</si>
  <si>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</si>
  <si>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</si>
  <si>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</si>
  <si>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</si>
  <si>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</si>
  <si>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</si>
  <si>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</si>
  <si>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</si>
  <si>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</si>
  <si>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</si>
  <si>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</si>
  <si>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</si>
  <si>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</si>
  <si>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</si>
  <si>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</si>
  <si>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</si>
  <si>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</si>
  <si>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</si>
  <si>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</si>
  <si>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</si>
  <si>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</si>
  <si>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</si>
  <si>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</si>
  <si>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</si>
  <si>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</si>
  <si>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</si>
  <si>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</si>
  <si>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</si>
  <si>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</si>
  <si>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</si>
  <si>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</si>
  <si>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</si>
  <si>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</si>
  <si>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</si>
  <si>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</si>
  <si>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</si>
  <si>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</si>
  <si>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</si>
  <si>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</si>
  <si>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</si>
  <si>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</si>
  <si>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</si>
  <si>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</si>
  <si>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</si>
  <si>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</si>
  <si>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</si>
  <si>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</si>
  <si>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</si>
  <si>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</si>
  <si>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</si>
  <si>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</si>
  <si>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</si>
  <si>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</si>
  <si>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</si>
  <si>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</si>
  <si>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</si>
  <si>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</si>
  <si>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</si>
  <si>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</si>
  <si>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</si>
  <si>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</si>
  <si>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</si>
  <si>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</si>
  <si>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</si>
  <si>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</si>
  <si>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</si>
  <si>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</si>
  <si>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</si>
  <si>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</si>
  <si>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</si>
  <si>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</si>
  <si>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</si>
  <si>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</si>
  <si>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</si>
  <si>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</si>
  <si>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</si>
  <si>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</si>
  <si>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</si>
  <si>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</si>
  <si>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</si>
  <si>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</si>
  <si>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</si>
  <si>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</si>
  <si>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</si>
  <si>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</si>
  <si>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</si>
  <si>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</si>
  <si>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</si>
  <si>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</si>
  <si>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</si>
  <si>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</si>
  <si>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</si>
  <si>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</si>
  <si>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</si>
  <si>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</si>
  <si>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</si>
  <si>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</si>
  <si>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</si>
  <si>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</si>
  <si>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</si>
  <si>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</si>
  <si>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</si>
  <si>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</si>
  <si>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</si>
  <si>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</si>
  <si>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</si>
  <si>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</si>
  <si>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</si>
  <si>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</si>
  <si>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</si>
  <si>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</si>
  <si>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</si>
  <si>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</si>
  <si>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</si>
  <si>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</si>
  <si>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</si>
  <si>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</si>
  <si>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</si>
  <si>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</si>
  <si>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</si>
  <si>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</si>
  <si>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</si>
  <si>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</si>
  <si>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</si>
  <si>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</si>
  <si>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</si>
  <si>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</si>
  <si>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</si>
  <si>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</si>
  <si>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</si>
  <si>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</si>
  <si>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</si>
  <si>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</si>
  <si>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</si>
  <si>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</si>
  <si>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</si>
  <si>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</si>
  <si>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</si>
  <si>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</si>
  <si>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</si>
  <si>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</si>
  <si>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</si>
  <si>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</si>
  <si>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</si>
  <si>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</si>
  <si>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</si>
  <si>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</si>
  <si>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</si>
  <si>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</si>
  <si>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</si>
  <si>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</si>
  <si>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</si>
  <si>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</si>
  <si>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</si>
  <si>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</si>
  <si>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</si>
  <si>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</si>
  <si>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</si>
  <si>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</si>
  <si>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</si>
  <si>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</si>
  <si>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</si>
  <si>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</si>
  <si>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</si>
  <si>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</si>
  <si>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</si>
  <si>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</si>
  <si>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</si>
  <si>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</si>
  <si>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</si>
  <si>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</si>
  <si>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</si>
  <si>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</si>
  <si>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</si>
  <si>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</si>
  <si>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</si>
  <si>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</si>
  <si>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</si>
  <si>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</si>
  <si>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</si>
  <si>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</si>
  <si>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</si>
  <si>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</si>
  <si>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</si>
  <si>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</si>
  <si>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</si>
  <si>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</si>
  <si>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</si>
  <si>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</si>
  <si>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</si>
  <si>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</si>
  <si>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</si>
  <si>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</si>
  <si>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</si>
  <si>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</si>
  <si>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</si>
  <si>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</si>
  <si>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</si>
  <si>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</si>
  <si>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</si>
  <si>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</si>
  <si>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</si>
  <si>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</si>
  <si>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</si>
  <si>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</si>
  <si>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</si>
  <si>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</si>
  <si>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</si>
  <si>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</si>
  <si>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</si>
  <si>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</si>
  <si>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</si>
  <si>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</si>
  <si>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</si>
  <si>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</si>
  <si>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</si>
  <si>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</si>
  <si>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</si>
  <si>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</si>
  <si>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</si>
  <si>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</si>
  <si>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</si>
  <si>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</si>
  <si>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</si>
  <si>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</si>
  <si>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</si>
  <si>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</si>
  <si>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</si>
  <si>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</si>
  <si>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</si>
  <si>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</si>
  <si>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</si>
  <si>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</si>
  <si>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</si>
  <si>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</si>
  <si>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</si>
  <si>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</si>
  <si>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</si>
  <si>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</si>
  <si>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</si>
  <si>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</si>
  <si>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</si>
  <si>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</si>
  <si>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</si>
  <si>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</si>
  <si>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</si>
  <si>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</si>
  <si>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</si>
  <si>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</si>
  <si>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</si>
  <si>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</si>
  <si>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</si>
  <si>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</si>
  <si>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</si>
  <si>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</si>
  <si>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</si>
  <si>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</si>
  <si>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</si>
  <si>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</si>
  <si>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</si>
  <si>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</si>
  <si>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</si>
  <si>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</si>
  <si>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</si>
  <si>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</si>
  <si>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</si>
  <si>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</si>
  <si>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</si>
  <si>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</si>
  <si>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</si>
  <si>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</si>
  <si>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</si>
  <si>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</si>
  <si>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</si>
  <si>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</si>
  <si>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</si>
  <si>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</si>
  <si>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</si>
  <si>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</si>
  <si>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</si>
  <si>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</si>
  <si>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</si>
  <si>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</si>
  <si>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</si>
  <si>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</si>
  <si>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</si>
  <si>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</si>
  <si>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</si>
  <si>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</si>
  <si>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</si>
  <si>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</si>
  <si>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</si>
  <si>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</si>
  <si>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</si>
  <si>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</si>
  <si>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</si>
  <si>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</si>
  <si>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</si>
  <si>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</si>
  <si>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</si>
  <si>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</si>
  <si>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</si>
  <si>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</si>
  <si>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</si>
  <si>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</si>
  <si>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</si>
  <si>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</si>
  <si>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</si>
  <si>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</si>
  <si>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</si>
  <si>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</si>
  <si>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</si>
  <si>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</si>
  <si>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</si>
  <si>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</si>
  <si>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</si>
  <si>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</si>
  <si>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</si>
  <si>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</si>
  <si>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</si>
  <si>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</si>
  <si>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</si>
  <si>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</si>
  <si>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</si>
  <si>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</si>
  <si>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</si>
  <si>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</si>
  <si>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</si>
  <si>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</si>
  <si>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</si>
  <si>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</si>
  <si>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</si>
  <si>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</si>
  <si>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</si>
  <si>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</si>
  <si>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</si>
  <si>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</si>
  <si>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</si>
  <si>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</si>
  <si>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</si>
  <si>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</si>
  <si>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</si>
  <si>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</si>
  <si>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</si>
  <si>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</si>
  <si>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</si>
  <si>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</si>
  <si>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</si>
  <si>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</si>
  <si>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</si>
  <si>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</si>
  <si>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</si>
  <si>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</si>
  <si>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</si>
  <si>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</si>
  <si>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</si>
  <si>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</si>
  <si>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</si>
  <si>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</si>
  <si>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</si>
  <si>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</si>
  <si>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</si>
  <si>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</si>
  <si>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</si>
  <si>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</si>
  <si>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</si>
  <si>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</si>
  <si>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</si>
  <si>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</si>
  <si>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</si>
  <si>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</si>
  <si>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</si>
  <si>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</si>
  <si>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</si>
  <si>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</si>
  <si>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</si>
  <si>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</si>
  <si>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</si>
  <si>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</si>
  <si>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</si>
  <si>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</si>
  <si>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</si>
  <si>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</si>
  <si>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</si>
  <si>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</si>
  <si>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</si>
  <si>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</si>
  <si>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</si>
  <si>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</si>
  <si>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</si>
  <si>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</si>
  <si>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</si>
  <si>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</si>
  <si>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</si>
  <si>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</si>
  <si>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</si>
  <si>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</si>
  <si>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</si>
  <si>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</si>
  <si>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</si>
  <si>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</si>
  <si>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</si>
  <si>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</si>
  <si>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</si>
  <si>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</si>
  <si>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</si>
  <si>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</si>
  <si>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</si>
  <si>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</si>
  <si>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</si>
  <si>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</si>
  <si>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</si>
  <si>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</si>
  <si>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</si>
  <si>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</si>
  <si>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</si>
  <si>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</si>
  <si>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</si>
  <si>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</si>
  <si>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</si>
  <si>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</si>
  <si>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</si>
  <si>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</si>
  <si>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</si>
  <si>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</si>
  <si>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</si>
  <si>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</si>
  <si>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</si>
  <si>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</si>
  <si>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</si>
  <si>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</si>
  <si>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</si>
  <si>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</si>
  <si>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</si>
  <si>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</si>
  <si>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</si>
  <si>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</si>
  <si>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</si>
  <si>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</si>
  <si>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</si>
  <si>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</si>
  <si>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</si>
  <si>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</si>
  <si>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</si>
  <si>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</si>
  <si>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</si>
  <si>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</si>
  <si>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</si>
  <si>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</si>
  <si>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</si>
  <si>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</si>
  <si>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</si>
  <si>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</si>
  <si>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</si>
  <si>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</si>
  <si>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</si>
  <si>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</si>
  <si>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</si>
  <si>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</si>
  <si>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</si>
  <si>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</si>
  <si>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</si>
  <si>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</si>
  <si>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</si>
  <si>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</si>
  <si>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</si>
  <si>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</si>
  <si>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</si>
  <si>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</si>
  <si>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</si>
  <si>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</si>
  <si>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</si>
  <si>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</si>
  <si>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</si>
  <si>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</si>
  <si>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</si>
  <si>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</si>
  <si>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</si>
  <si>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</si>
  <si>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</si>
  <si>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</si>
  <si>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</si>
  <si>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</si>
  <si>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</si>
  <si>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</si>
  <si>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</si>
  <si>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</si>
  <si>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</si>
  <si>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</si>
  <si>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</si>
  <si>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</si>
  <si>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</si>
  <si>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</si>
  <si>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</si>
  <si>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</si>
  <si>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</si>
  <si>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</si>
  <si>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</si>
  <si>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</si>
  <si>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</si>
  <si>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</si>
  <si>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</si>
  <si>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</si>
  <si>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</si>
  <si>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</si>
  <si>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</si>
  <si>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</si>
  <si>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</si>
  <si>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</si>
  <si>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</si>
  <si>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</si>
  <si>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</si>
  <si>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</si>
  <si>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</si>
  <si>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</si>
  <si>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</si>
  <si>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</si>
  <si>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</si>
  <si>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</si>
  <si>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</si>
  <si>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</si>
  <si>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</si>
  <si>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</si>
  <si>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</si>
  <si>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</si>
  <si>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</si>
  <si>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</si>
  <si>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</si>
  <si>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</si>
  <si>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</si>
  <si>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</si>
  <si>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</si>
  <si>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</si>
  <si>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</si>
  <si>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</si>
  <si>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</si>
  <si>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</si>
  <si>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</si>
  <si>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</si>
  <si>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</si>
  <si>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</si>
  <si>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</si>
  <si>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</si>
  <si>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</si>
  <si>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</si>
  <si>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</si>
  <si>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</si>
  <si>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</si>
  <si>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</si>
  <si>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</si>
  <si>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</si>
  <si>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</si>
  <si>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</si>
  <si>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</si>
  <si>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</si>
  <si>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</si>
  <si>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</si>
  <si>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</si>
  <si>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</si>
  <si>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</si>
  <si>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</si>
  <si>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</si>
  <si>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</si>
  <si>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</si>
  <si>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</si>
  <si>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</si>
  <si>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</si>
  <si>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</si>
  <si>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</si>
  <si>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</si>
  <si>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</si>
  <si>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</si>
  <si>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</si>
  <si>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</si>
  <si>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</si>
  <si>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</si>
  <si>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</si>
  <si>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</si>
  <si>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</si>
  <si>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</si>
  <si>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</si>
  <si>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</si>
  <si>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</si>
  <si>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</si>
  <si>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</si>
  <si>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</si>
  <si>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</si>
  <si>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</si>
  <si>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</si>
  <si>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</si>
  <si>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</si>
  <si>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</si>
  <si>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</si>
  <si>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</si>
  <si>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</si>
  <si>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</si>
  <si>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</si>
  <si>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</si>
  <si>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</si>
  <si>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</si>
  <si>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</si>
  <si>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</si>
  <si>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</si>
  <si>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</si>
  <si>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</si>
  <si>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</si>
  <si>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</si>
  <si>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</si>
  <si>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</si>
  <si>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</si>
  <si>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</si>
  <si>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</si>
  <si>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</si>
  <si>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</si>
  <si>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</si>
  <si>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</si>
  <si>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</si>
  <si>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</si>
  <si>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</si>
  <si>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</si>
  <si>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</si>
  <si>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</si>
  <si>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</si>
  <si>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</si>
  <si>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</si>
  <si>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</si>
  <si>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</si>
  <si>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</si>
  <si>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</si>
  <si>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</si>
  <si>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</si>
  <si>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</si>
  <si>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</si>
  <si>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</si>
  <si>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</si>
  <si>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</si>
  <si>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</si>
  <si>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</si>
  <si>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</si>
  <si>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</si>
  <si>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</si>
  <si>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</si>
  <si>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</si>
  <si>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</si>
  <si>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</si>
  <si>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</si>
  <si>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</si>
  <si>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</si>
  <si>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</si>
  <si>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</si>
  <si>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</si>
  <si>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</si>
  <si>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</si>
  <si>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</si>
  <si>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</si>
  <si>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</si>
  <si>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</si>
  <si>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</si>
  <si>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</si>
  <si>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</si>
  <si>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</si>
  <si>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</si>
  <si>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</si>
  <si>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</si>
  <si>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</si>
  <si>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</si>
  <si>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</si>
  <si>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</si>
  <si>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</si>
  <si>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</si>
  <si>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</si>
  <si>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</si>
  <si>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</si>
  <si>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</si>
  <si>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</si>
  <si>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</si>
  <si>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</si>
  <si>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</si>
  <si>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</si>
  <si>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</si>
  <si>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</si>
  <si>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</si>
  <si>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</si>
  <si>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</si>
  <si>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</si>
  <si>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</si>
  <si>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</si>
  <si>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</si>
  <si>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</si>
  <si>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</si>
  <si>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</si>
  <si>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</si>
  <si>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</si>
  <si>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</si>
  <si>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</si>
  <si>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</si>
  <si>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</si>
  <si>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</si>
  <si>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</si>
  <si>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</si>
  <si>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</si>
  <si>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</si>
  <si>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</si>
  <si>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</si>
  <si>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</si>
  <si>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</si>
  <si>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</si>
  <si>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</si>
  <si>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</si>
  <si>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</si>
  <si>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</si>
  <si>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</si>
  <si>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</si>
  <si>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</si>
  <si>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</si>
  <si>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</si>
  <si>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</si>
  <si>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</si>
  <si>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</si>
  <si>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</si>
  <si>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</si>
  <si>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</si>
  <si>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</si>
  <si>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</si>
  <si>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</si>
  <si>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</si>
  <si>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</si>
  <si>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</si>
  <si>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</si>
  <si>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</si>
  <si>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</si>
  <si>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</si>
  <si>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</si>
  <si>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</si>
  <si>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</si>
  <si>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</si>
  <si>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</si>
  <si>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</si>
  <si>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</si>
  <si>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</si>
  <si>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</si>
  <si>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</si>
  <si>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</si>
  <si>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</si>
  <si>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</si>
  <si>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</si>
  <si>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</si>
  <si>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</si>
  <si>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</si>
  <si>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</si>
  <si>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</si>
  <si>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</si>
  <si>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</si>
  <si>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</si>
  <si>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</si>
  <si>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</si>
  <si>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</si>
  <si>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</si>
  <si>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</si>
  <si>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</si>
  <si>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</si>
  <si>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</si>
  <si>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</si>
  <si>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</si>
  <si>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</si>
  <si>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</si>
  <si>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</si>
  <si>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</si>
  <si>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</si>
  <si>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</si>
  <si>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</si>
  <si>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</si>
  <si>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</si>
  <si>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</si>
  <si>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</si>
  <si>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</si>
  <si>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</si>
  <si>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</si>
  <si>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</si>
  <si>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</si>
  <si>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</si>
  <si>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</si>
  <si>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</si>
  <si>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</si>
  <si>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</si>
  <si>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</si>
  <si>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</si>
  <si>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</si>
  <si>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</si>
  <si>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</si>
  <si>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</si>
  <si>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</si>
  <si>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</si>
  <si>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</si>
  <si>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</si>
  <si>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</si>
  <si>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</si>
  <si>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</si>
  <si>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</si>
  <si>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</si>
  <si>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</si>
  <si>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</si>
  <si>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</si>
  <si>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</si>
  <si>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</si>
  <si>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</si>
  <si>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</si>
  <si>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</si>
  <si>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</si>
  <si>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</si>
  <si>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</si>
  <si>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</si>
  <si>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</si>
  <si>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</si>
  <si>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</si>
  <si>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</si>
  <si>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</si>
  <si>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</si>
  <si>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</si>
  <si>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</si>
  <si>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</si>
  <si>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</si>
  <si>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</si>
  <si>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</si>
  <si>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</si>
  <si>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</si>
  <si>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</si>
  <si>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</si>
  <si>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</si>
  <si>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</si>
  <si>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</si>
  <si>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</si>
  <si>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</si>
  <si>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</si>
  <si>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</si>
  <si>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</si>
  <si>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</si>
  <si>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</si>
  <si>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</si>
  <si>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</si>
  <si>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</si>
  <si>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</si>
  <si>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</si>
  <si>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</si>
  <si>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</si>
  <si>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</si>
  <si>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</si>
  <si>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</si>
  <si>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</si>
  <si>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</si>
  <si>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</si>
  <si>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</si>
  <si>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</si>
  <si>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</si>
  <si>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</si>
  <si>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</si>
  <si>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</si>
  <si>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</si>
  <si>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</si>
  <si>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</si>
  <si>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</si>
  <si>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</si>
  <si>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</si>
  <si>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</si>
  <si>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</si>
  <si>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</si>
  <si>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</si>
  <si>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</si>
  <si>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</si>
  <si>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</si>
  <si>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</si>
  <si>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</si>
  <si>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</si>
  <si>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</si>
  <si>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</si>
  <si>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</si>
  <si>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</si>
  <si>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</si>
  <si>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</si>
  <si>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</si>
  <si>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</si>
  <si>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</si>
  <si>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</si>
  <si>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</si>
  <si>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</si>
  <si>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</si>
  <si>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</si>
  <si>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</si>
  <si>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</si>
  <si>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</si>
  <si>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</si>
  <si>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</si>
  <si>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</si>
  <si>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</si>
  <si>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</si>
  <si>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</si>
  <si>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</si>
  <si>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</si>
  <si>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</si>
  <si>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</si>
  <si>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</si>
  <si>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</si>
  <si>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</si>
  <si>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</si>
  <si>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</si>
  <si>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</si>
  <si>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</si>
  <si>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</si>
  <si>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</si>
  <si>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</si>
  <si>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</si>
  <si>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</si>
  <si>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</si>
  <si>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</si>
  <si>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</si>
  <si>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</si>
  <si>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</si>
  <si>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</si>
  <si>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</si>
  <si>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</si>
  <si>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</si>
  <si>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</si>
  <si>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</si>
  <si>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</si>
  <si>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</si>
  <si>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</si>
  <si>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</si>
  <si>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</si>
  <si>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</si>
  <si>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</si>
  <si>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</si>
  <si>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</si>
  <si>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</si>
  <si>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</si>
  <si>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</si>
  <si>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</si>
  <si>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</si>
  <si>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</si>
  <si>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</si>
  <si>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</si>
  <si>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</si>
  <si>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</si>
  <si>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</si>
  <si>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</si>
  <si>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</si>
  <si>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</si>
  <si>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</si>
  <si>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</si>
  <si>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</si>
  <si>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</si>
  <si>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</si>
  <si>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</si>
  <si>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</si>
  <si>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</si>
  <si>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</si>
  <si>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</si>
  <si>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</si>
  <si>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</si>
  <si>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</si>
  <si>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</si>
  <si>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</si>
  <si>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</si>
  <si>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</si>
  <si>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</si>
  <si>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</si>
  <si>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</si>
  <si>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</si>
  <si>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</si>
  <si>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</si>
  <si>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</si>
  <si>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</si>
  <si>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</si>
  <si>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</si>
  <si>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</si>
  <si>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</si>
  <si>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</si>
  <si>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</si>
  <si>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</si>
  <si>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</si>
  <si>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</si>
  <si>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</si>
  <si>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</si>
  <si>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</si>
  <si>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</si>
  <si>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</si>
  <si>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</si>
  <si>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</si>
  <si>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</si>
  <si>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</si>
  <si>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</si>
  <si>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</si>
  <si>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</si>
  <si>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</si>
  <si>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</si>
  <si>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</si>
  <si>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</si>
  <si>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</si>
  <si>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</si>
  <si>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</si>
  <si>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</si>
  <si>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</si>
  <si>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</si>
  <si>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</si>
  <si>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</si>
  <si>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</si>
  <si>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</si>
  <si>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</si>
  <si>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</si>
  <si>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</si>
  <si>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</si>
  <si>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</si>
  <si>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</si>
  <si>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</si>
  <si>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</si>
  <si>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</si>
  <si>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</si>
  <si>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</si>
  <si>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</si>
  <si>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</si>
  <si>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</si>
  <si>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</si>
  <si>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</si>
  <si>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</si>
  <si>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</si>
  <si>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</si>
  <si>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</si>
  <si>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</si>
  <si>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</si>
  <si>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</si>
  <si>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</si>
  <si>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</si>
  <si>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</si>
  <si>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</si>
  <si>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</si>
  <si>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</si>
  <si>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</si>
  <si>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</si>
  <si>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</si>
  <si>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</si>
  <si>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</si>
  <si>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</si>
  <si>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</si>
  <si>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</si>
  <si>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</si>
  <si>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</si>
  <si>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</si>
  <si>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</si>
  <si>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</si>
  <si>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</si>
  <si>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</si>
  <si>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</si>
  <si>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</si>
  <si>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</si>
  <si>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</si>
  <si>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</si>
  <si>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</si>
  <si>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</si>
  <si>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</si>
  <si>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</si>
  <si>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</si>
  <si>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</si>
  <si>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</si>
  <si>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</si>
  <si>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</si>
  <si>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</si>
  <si>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</si>
  <si>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</si>
  <si>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</si>
  <si>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</si>
  <si>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</si>
  <si>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</si>
  <si>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</si>
  <si>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</si>
  <si>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</si>
  <si>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</si>
  <si>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</si>
  <si>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</si>
  <si>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</si>
  <si>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</si>
  <si>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</si>
  <si>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</si>
  <si>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</si>
  <si>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</si>
  <si>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</si>
  <si>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</si>
  <si>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</si>
  <si>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</si>
  <si>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</si>
  <si>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</si>
  <si>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</si>
  <si>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</si>
  <si>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</si>
  <si>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</si>
  <si>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</si>
  <si>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</si>
  <si>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</si>
  <si>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</si>
  <si>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</si>
  <si>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</si>
  <si>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</si>
  <si>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</si>
  <si>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</si>
  <si>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</si>
  <si>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</si>
  <si>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</si>
  <si>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</si>
  <si>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</si>
  <si>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</si>
  <si>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</si>
  <si>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</si>
  <si>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</si>
  <si>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</si>
  <si>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</si>
  <si>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</si>
  <si>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</si>
  <si>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</si>
  <si>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</si>
  <si>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</si>
  <si>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</si>
  <si>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</si>
  <si>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</si>
  <si>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</si>
  <si>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</si>
  <si>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</si>
  <si>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</si>
  <si>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</si>
  <si>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</si>
  <si>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</si>
  <si>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</si>
  <si>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</si>
  <si>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</si>
  <si>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</si>
  <si>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</si>
  <si>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</si>
  <si>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</si>
  <si>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</si>
  <si>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</si>
  <si>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</si>
  <si>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</si>
  <si>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</si>
  <si>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</si>
  <si>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</si>
  <si>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</si>
  <si>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</si>
  <si>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</si>
  <si>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</si>
  <si>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</si>
  <si>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</si>
  <si>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</si>
  <si>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</si>
  <si>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</si>
  <si>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</si>
  <si>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</si>
  <si>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</si>
  <si>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</si>
  <si>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</si>
  <si>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</si>
  <si>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</si>
  <si>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</si>
  <si>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</si>
  <si>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</si>
  <si>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</si>
  <si>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</si>
  <si>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</si>
  <si>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</si>
  <si>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</si>
  <si>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</si>
  <si>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</si>
  <si>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</si>
  <si>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</si>
  <si>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</si>
  <si>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</si>
  <si>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</si>
  <si>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</si>
  <si>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</si>
  <si>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</si>
  <si>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</si>
  <si>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</si>
  <si>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</si>
  <si>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</si>
  <si>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</si>
  <si>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</si>
  <si>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</si>
  <si>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</si>
  <si>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</si>
  <si>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</si>
  <si>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</si>
  <si>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</si>
  <si>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</si>
  <si>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</si>
  <si>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</si>
  <si>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</si>
  <si>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</si>
  <si>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</si>
  <si>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</si>
  <si>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</si>
  <si>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</si>
  <si>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</si>
  <si>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</si>
  <si>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</si>
  <si>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</si>
  <si>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</si>
  <si>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</si>
  <si>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</si>
  <si>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</si>
  <si>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</si>
  <si>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</si>
  <si>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</si>
  <si>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</si>
  <si>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</si>
  <si>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</si>
  <si>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</si>
  <si>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</si>
  <si>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</si>
  <si>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</si>
  <si>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</si>
  <si>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</si>
  <si>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</si>
  <si>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</si>
  <si>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</si>
  <si>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</si>
  <si>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</si>
  <si>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</si>
  <si>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</si>
  <si>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</si>
  <si>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</si>
  <si>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</si>
  <si>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</si>
  <si>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</si>
  <si>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</si>
  <si>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</si>
  <si>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</si>
  <si>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</si>
  <si>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</si>
  <si>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</si>
  <si>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</si>
  <si>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</si>
  <si>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</si>
  <si>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</si>
  <si>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</si>
  <si>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</si>
  <si>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</si>
  <si>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</si>
  <si>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</si>
  <si>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</si>
  <si>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</si>
  <si>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</si>
  <si>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</si>
  <si>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</si>
  <si>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</si>
  <si>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</si>
  <si>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</si>
  <si>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</si>
  <si>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</si>
  <si>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</si>
  <si>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</si>
  <si>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</si>
  <si>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</si>
  <si>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</si>
  <si>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</si>
  <si>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</si>
  <si>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</si>
  <si>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</si>
  <si>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</si>
  <si>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</si>
  <si>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</si>
  <si>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</si>
  <si>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</si>
  <si>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</si>
  <si>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</si>
  <si>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</si>
  <si>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</si>
  <si>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</si>
  <si>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</si>
  <si>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</si>
  <si>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</si>
  <si>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</si>
  <si>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</si>
  <si>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</si>
  <si>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</si>
  <si>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</si>
  <si>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</si>
  <si>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</si>
  <si>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</si>
  <si>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</si>
  <si>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</si>
  <si>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</si>
  <si>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</si>
  <si>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</si>
  <si>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</si>
  <si>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</si>
  <si>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</si>
  <si>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</si>
  <si>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</si>
  <si>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</si>
  <si>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</si>
  <si>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</si>
  <si>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</si>
  <si>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</si>
  <si>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</si>
  <si>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</si>
  <si>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</si>
  <si>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</si>
  <si>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</si>
  <si>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</si>
  <si>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</si>
  <si>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</si>
  <si>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</si>
  <si>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</si>
  <si>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</si>
  <si>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</si>
  <si>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</si>
  <si>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</si>
  <si>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</si>
  <si>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</si>
  <si>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</si>
  <si>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</si>
  <si>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</si>
  <si>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</si>
  <si>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</si>
  <si>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</si>
  <si>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</si>
  <si>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</si>
  <si>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</si>
  <si>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</si>
  <si>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</si>
  <si>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</si>
  <si>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</si>
  <si>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</si>
  <si>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</si>
  <si>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</si>
  <si>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</si>
  <si>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</si>
  <si>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</si>
  <si>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</si>
  <si>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</si>
  <si>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</si>
  <si>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</si>
  <si>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</si>
  <si>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</si>
  <si>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</si>
  <si>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</si>
  <si>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</si>
  <si>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</si>
  <si>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</si>
  <si>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</si>
  <si>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</si>
  <si>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</si>
  <si>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</si>
  <si>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</si>
  <si>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</si>
  <si>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</si>
  <si>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</si>
  <si>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</si>
  <si>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</si>
  <si>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</si>
  <si>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</si>
  <si>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</si>
  <si>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</si>
  <si>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</si>
  <si>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</si>
  <si>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</si>
  <si>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</si>
  <si>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</si>
  <si>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</si>
  <si>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</si>
  <si>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</si>
  <si>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</si>
  <si>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</si>
  <si>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</si>
  <si>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</si>
  <si>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</si>
  <si>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</si>
  <si>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</si>
  <si>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</si>
  <si>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</si>
  <si>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</si>
  <si>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</si>
  <si>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</si>
  <si>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</si>
  <si>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</si>
  <si>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</si>
  <si>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</si>
  <si>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</si>
  <si>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</si>
  <si>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</si>
  <si>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</si>
  <si>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</si>
  <si>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</si>
  <si>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</si>
  <si>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</si>
  <si>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</si>
  <si>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</si>
  <si>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</si>
  <si>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</si>
  <si>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</si>
  <si>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</si>
  <si>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</si>
  <si>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</si>
  <si>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</si>
  <si>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</si>
  <si>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</si>
  <si>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</si>
  <si>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</si>
  <si>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</si>
  <si>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</si>
  <si>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</si>
  <si>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</si>
  <si>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</si>
  <si>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</si>
  <si>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</si>
  <si>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</si>
  <si>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</si>
  <si>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</si>
  <si>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</si>
  <si>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</si>
  <si>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</si>
  <si>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</si>
  <si>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</si>
  <si>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</si>
  <si>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</si>
  <si>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</si>
  <si>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</si>
  <si>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</si>
  <si>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</si>
  <si>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</si>
  <si>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</si>
  <si>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</si>
  <si>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</si>
  <si>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</si>
  <si>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</si>
  <si>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</si>
  <si>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</si>
  <si>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</si>
  <si>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</si>
  <si>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</si>
  <si>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</si>
  <si>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</si>
  <si>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</si>
  <si>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</si>
  <si>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</si>
  <si>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</si>
  <si>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</si>
  <si>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</si>
  <si>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</si>
  <si>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</si>
  <si>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</si>
  <si>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</si>
  <si>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</si>
  <si>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</si>
  <si>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</si>
  <si>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</si>
  <si>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</si>
  <si>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</si>
  <si>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</si>
  <si>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</si>
  <si>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</si>
  <si>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</si>
  <si>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</si>
  <si>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</si>
  <si>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</si>
  <si>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</si>
  <si>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</si>
  <si>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</si>
  <si>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</si>
  <si>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</si>
  <si>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</si>
  <si>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</si>
  <si>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</si>
  <si>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</si>
  <si>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</si>
  <si>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</si>
  <si>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</si>
  <si>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</si>
  <si>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</si>
  <si>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</si>
  <si>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</si>
  <si>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</si>
  <si>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</si>
  <si>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</si>
  <si>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</si>
  <si>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</si>
  <si>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</si>
  <si>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</si>
  <si>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</si>
  <si>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</si>
  <si>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</si>
  <si>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</si>
  <si>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</si>
  <si>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</si>
  <si>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</si>
  <si>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</si>
  <si>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</si>
  <si>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</si>
  <si>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</si>
  <si>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</si>
  <si>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</si>
  <si>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</si>
  <si>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</si>
  <si>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</si>
  <si>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</si>
  <si>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</si>
  <si>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</si>
  <si>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</si>
  <si>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</si>
  <si>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</si>
  <si>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</si>
  <si>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</si>
  <si>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</si>
  <si>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</si>
  <si>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</si>
  <si>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</si>
  <si>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</si>
  <si>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</si>
  <si>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</si>
  <si>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</si>
  <si>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</si>
  <si>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</si>
  <si>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</si>
  <si>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</si>
  <si>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</si>
  <si>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</si>
  <si>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</si>
  <si>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</si>
  <si>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</si>
  <si>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</si>
  <si>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</si>
  <si>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</si>
  <si>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</si>
  <si>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</si>
  <si>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</si>
  <si>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</si>
  <si>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</si>
  <si>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</si>
  <si>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</si>
  <si>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</si>
  <si>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</si>
  <si>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</si>
  <si>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</si>
  <si>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</si>
  <si>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</si>
  <si>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</si>
  <si>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</si>
  <si>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</si>
  <si>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</si>
  <si>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</si>
  <si>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</si>
  <si>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</si>
  <si>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</si>
  <si>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</si>
  <si>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</si>
  <si>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</si>
  <si>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</si>
  <si>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</si>
  <si>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</si>
  <si>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</si>
  <si>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</si>
  <si>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</si>
  <si>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</si>
  <si>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</si>
  <si>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</si>
  <si>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</si>
  <si>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</si>
  <si>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</si>
  <si>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</si>
  <si>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</si>
  <si>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</si>
  <si>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</si>
  <si>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</si>
  <si>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</si>
  <si>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</si>
  <si>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</si>
  <si>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</si>
  <si>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</si>
  <si>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</si>
  <si>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</si>
  <si>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</si>
  <si>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</si>
  <si>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</si>
  <si>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</si>
  <si>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</si>
  <si>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</si>
  <si>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</si>
  <si>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</si>
  <si>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</si>
  <si>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</si>
  <si>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</si>
  <si>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</si>
  <si>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</si>
  <si>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</si>
  <si>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</si>
  <si>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</si>
  <si>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</si>
  <si>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</si>
  <si>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</si>
  <si>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</si>
  <si>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</si>
  <si>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</si>
  <si>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</si>
  <si>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</si>
  <si>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</si>
  <si>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</si>
  <si>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</si>
  <si>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</si>
  <si>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</si>
  <si>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</si>
  <si>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</si>
  <si>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</si>
  <si>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</si>
  <si>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</si>
  <si>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</si>
  <si>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</si>
  <si>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</si>
  <si>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</si>
  <si>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</si>
  <si>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</si>
  <si>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</si>
  <si>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</si>
  <si>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</si>
  <si>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</si>
  <si>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</si>
  <si>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</si>
  <si>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</si>
  <si>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</si>
  <si>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</si>
  <si>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</si>
  <si>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</si>
  <si>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</si>
  <si>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</si>
  <si>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</si>
  <si>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</si>
  <si>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</si>
  <si>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</si>
  <si>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</si>
  <si>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</si>
  <si>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</si>
  <si>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</si>
  <si>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</si>
  <si>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</si>
  <si>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</si>
  <si>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</si>
  <si>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</si>
  <si>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</si>
  <si>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</si>
  <si>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</si>
  <si>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</si>
  <si>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</si>
  <si>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</si>
  <si>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</si>
  <si>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</si>
  <si>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</si>
  <si>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</si>
  <si>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</si>
  <si>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</si>
  <si>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</si>
  <si>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</si>
  <si>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</si>
  <si>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</si>
  <si>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</si>
  <si>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</si>
  <si>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</si>
  <si>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</si>
  <si>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</si>
  <si>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</si>
  <si>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</si>
  <si>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</si>
  <si>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</si>
  <si>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</si>
  <si>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</si>
  <si>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</si>
  <si>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</si>
  <si>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</si>
  <si>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</si>
  <si>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</si>
  <si>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</si>
  <si>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</si>
  <si>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</si>
  <si>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</si>
  <si>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</si>
  <si>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</si>
  <si>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</si>
  <si>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</si>
  <si>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</si>
  <si>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</si>
  <si>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</si>
  <si>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</si>
  <si>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</si>
  <si>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</si>
  <si>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</si>
  <si>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</si>
  <si>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</si>
  <si>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</si>
  <si>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</si>
  <si>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</si>
  <si>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</si>
  <si>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</si>
  <si>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</si>
  <si>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</si>
  <si>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</si>
  <si>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</si>
  <si>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</si>
  <si>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</si>
  <si>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</si>
  <si>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</si>
  <si>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</si>
  <si>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</si>
  <si>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</si>
  <si>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</si>
  <si>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</si>
  <si>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</si>
  <si>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</si>
  <si>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</si>
  <si>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</si>
  <si>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</si>
  <si>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</si>
  <si>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</si>
  <si>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</si>
  <si>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</si>
  <si>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</si>
  <si>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</si>
  <si>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</si>
  <si>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</si>
  <si>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</si>
  <si>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</si>
  <si>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</si>
  <si>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</si>
  <si>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</si>
  <si>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</si>
  <si>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</si>
  <si>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</si>
  <si>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</si>
  <si>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</si>
  <si>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</si>
  <si>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</si>
  <si>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</si>
  <si>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</si>
  <si>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</si>
  <si>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</si>
  <si>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</si>
  <si>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</si>
  <si>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</si>
  <si>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</si>
  <si>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</si>
  <si>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</si>
  <si>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</si>
  <si>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</si>
  <si>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</si>
  <si>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</si>
  <si>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</si>
  <si>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</si>
  <si>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</si>
  <si>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</si>
  <si>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</si>
  <si>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</si>
  <si>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</si>
  <si>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</si>
  <si>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</si>
  <si>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</si>
  <si>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</si>
  <si>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</si>
  <si>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</si>
  <si>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</si>
  <si>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</si>
  <si>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</si>
  <si>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</si>
  <si>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</si>
  <si>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</si>
  <si>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</si>
  <si>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</si>
  <si>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</si>
  <si>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</si>
  <si>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</si>
  <si>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</si>
  <si>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</si>
  <si>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</si>
  <si>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</si>
  <si>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</si>
  <si>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</si>
  <si>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</si>
  <si>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</si>
  <si>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</si>
  <si>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</si>
  <si>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</si>
  <si>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</si>
  <si>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</si>
  <si>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</si>
  <si>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</si>
  <si>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</si>
  <si>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</si>
  <si>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</si>
  <si>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</si>
  <si>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</si>
  <si>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</si>
  <si>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</si>
  <si>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</si>
  <si>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</si>
  <si>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</si>
  <si>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</si>
  <si>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</si>
  <si>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</si>
  <si>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</si>
  <si>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</si>
  <si>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</si>
  <si>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</si>
  <si>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</si>
  <si>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</si>
  <si>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</si>
  <si>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</si>
  <si>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</si>
  <si>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</si>
  <si>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</si>
  <si>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</si>
  <si>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</si>
  <si>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</si>
  <si>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</si>
  <si>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</si>
  <si>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</si>
  <si>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</si>
  <si>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</si>
  <si>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</si>
  <si>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</si>
  <si>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</si>
  <si>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</si>
  <si>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</si>
  <si>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</si>
  <si>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</si>
  <si>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</si>
  <si>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</si>
  <si>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</si>
  <si>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</si>
  <si>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</si>
  <si>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</si>
  <si>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</si>
  <si>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</si>
  <si>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</si>
  <si>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</si>
  <si>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</si>
  <si>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</si>
  <si>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</si>
  <si>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</si>
  <si>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</si>
  <si>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</si>
  <si>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</si>
  <si>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</si>
  <si>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</si>
  <si>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</si>
  <si>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</si>
  <si>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</si>
  <si>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</si>
  <si>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</si>
  <si>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</si>
  <si>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</si>
  <si>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</si>
  <si>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</si>
  <si>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</si>
  <si>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</si>
  <si>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</si>
  <si>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</si>
  <si>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</si>
  <si>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</si>
  <si>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</si>
  <si>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</si>
  <si>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</si>
  <si>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</si>
  <si>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</si>
  <si>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</si>
  <si>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</si>
  <si>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</si>
  <si>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</si>
  <si>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</si>
  <si>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</si>
  <si>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</si>
  <si>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</si>
  <si>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</si>
  <si>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</si>
  <si>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</si>
  <si>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</si>
  <si>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</si>
  <si>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</si>
  <si>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</si>
  <si>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</si>
  <si>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</si>
  <si>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</si>
  <si>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</si>
  <si>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</si>
  <si>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</si>
  <si>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</si>
  <si>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</si>
  <si>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</si>
  <si>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</si>
  <si>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</si>
  <si>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</si>
  <si>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</si>
  <si>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</si>
  <si>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</si>
  <si>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</si>
  <si>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</si>
  <si>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</si>
  <si>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</si>
  <si>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</si>
  <si>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</si>
  <si>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</si>
  <si>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</si>
  <si>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</si>
  <si>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</si>
  <si>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</si>
  <si>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</si>
  <si>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</si>
  <si>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</si>
  <si>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</si>
  <si>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</si>
  <si>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</si>
  <si>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</si>
  <si>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</si>
  <si>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</si>
  <si>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</si>
  <si>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</si>
  <si>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</si>
  <si>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</si>
  <si>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</si>
  <si>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</si>
  <si>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</si>
  <si>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</si>
  <si>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</si>
  <si>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</si>
  <si>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</si>
  <si>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</si>
  <si>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</si>
  <si>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</si>
  <si>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</si>
  <si>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</si>
  <si>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</si>
  <si>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</si>
  <si>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</si>
  <si>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</si>
  <si>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</si>
  <si>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</si>
  <si>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</si>
  <si>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</si>
  <si>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</si>
  <si>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</si>
  <si>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</si>
  <si>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</si>
  <si>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</si>
  <si>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</si>
  <si>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</si>
  <si>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</si>
  <si>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</si>
  <si>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</si>
  <si>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</si>
  <si>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</si>
  <si>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</si>
  <si>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</si>
  <si>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</si>
  <si>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</si>
  <si>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</si>
  <si>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</si>
  <si>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</si>
  <si>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</si>
  <si>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</si>
  <si>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</si>
  <si>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</si>
  <si>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</si>
  <si>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</si>
  <si>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</si>
  <si>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</si>
  <si>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</si>
  <si>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</si>
  <si>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</si>
  <si>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</si>
  <si>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</si>
  <si>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</si>
  <si>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</si>
  <si>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</si>
  <si>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</si>
  <si>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</si>
  <si>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</si>
  <si>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</si>
  <si>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</si>
  <si>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</si>
  <si>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</si>
  <si>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</si>
  <si>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</si>
  <si>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</si>
  <si>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</si>
  <si>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</si>
  <si>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</si>
  <si>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</si>
  <si>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</si>
  <si>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</si>
  <si>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</si>
  <si>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</si>
  <si>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</si>
  <si>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</si>
  <si>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</si>
  <si>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</si>
  <si>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</si>
  <si>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</si>
  <si>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</si>
  <si>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</si>
  <si>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</si>
  <si>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</si>
  <si>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</si>
  <si>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</si>
  <si>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</si>
  <si>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</si>
  <si>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</si>
  <si>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</si>
  <si>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</si>
  <si>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</si>
  <si>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</si>
  <si>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</si>
  <si>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</si>
  <si>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</si>
  <si>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</si>
  <si>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</si>
  <si>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</si>
  <si>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</si>
  <si>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</si>
  <si>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</si>
  <si>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</si>
  <si>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</si>
  <si>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</si>
  <si>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</si>
  <si>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</si>
  <si>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</si>
  <si>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</si>
  <si>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</si>
  <si>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</si>
  <si>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</si>
  <si>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</si>
  <si>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</si>
  <si>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</si>
  <si>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</si>
  <si>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</si>
  <si>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</si>
  <si>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</si>
  <si>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</si>
  <si>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</si>
  <si>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</si>
  <si>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</si>
  <si>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</si>
  <si>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</si>
  <si>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</si>
  <si>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</si>
  <si>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</si>
  <si>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</si>
  <si>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</si>
  <si>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</si>
  <si>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</si>
  <si>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</si>
  <si>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</si>
  <si>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</si>
  <si>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</si>
  <si>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</si>
  <si>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</si>
  <si>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</si>
  <si>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</si>
  <si>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</si>
  <si>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</si>
  <si>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</si>
  <si>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</si>
  <si>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</si>
  <si>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</si>
  <si>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</si>
  <si>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</si>
  <si>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</si>
  <si>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</si>
  <si>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</si>
  <si>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</si>
  <si>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</si>
  <si>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</si>
  <si>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</si>
  <si>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</si>
  <si>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</si>
  <si>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</si>
  <si>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</si>
  <si>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</si>
  <si>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</si>
  <si>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</si>
  <si>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</si>
  <si>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</si>
  <si>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</si>
  <si>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</si>
  <si>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</si>
  <si>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</si>
  <si>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</si>
  <si>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</si>
  <si>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</si>
  <si>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</si>
  <si>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</si>
  <si>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</si>
  <si>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</si>
  <si>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</si>
  <si>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</si>
  <si>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</si>
  <si>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</si>
  <si>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</si>
  <si>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</si>
  <si>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</si>
  <si>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</si>
  <si>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</si>
  <si>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</si>
  <si>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</si>
  <si>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</si>
  <si>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</si>
  <si>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</si>
  <si>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</si>
  <si>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</si>
  <si>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</si>
  <si>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</si>
  <si>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</si>
  <si>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</si>
  <si>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</si>
  <si>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</si>
  <si>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</si>
  <si>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</si>
  <si>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</si>
  <si>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</si>
  <si>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</si>
  <si>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</si>
  <si>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</si>
  <si>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</si>
  <si>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</si>
  <si>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</si>
  <si>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</si>
  <si>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</si>
  <si>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</si>
  <si>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</si>
  <si>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</si>
  <si>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</si>
  <si>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</si>
  <si>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</si>
  <si>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</si>
  <si>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</si>
  <si>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</si>
  <si>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</si>
  <si>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</si>
  <si>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</si>
  <si>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</si>
  <si>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</si>
  <si>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</si>
  <si>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</si>
  <si>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</si>
  <si>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</si>
  <si>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</si>
  <si>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</si>
  <si>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</si>
  <si>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</si>
  <si>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</si>
  <si>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</si>
  <si>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</si>
  <si>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</si>
  <si>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</si>
  <si>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</si>
  <si>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</si>
  <si>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</si>
  <si>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</si>
  <si>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</si>
  <si>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</si>
  <si>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</si>
  <si>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</si>
  <si>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</si>
  <si>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</si>
  <si>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</si>
  <si>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</si>
  <si>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</si>
  <si>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</si>
  <si>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</si>
  <si>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</si>
  <si>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</si>
  <si>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</si>
  <si>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</si>
  <si>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</si>
  <si>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</si>
  <si>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</si>
  <si>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</si>
  <si>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</si>
  <si>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</si>
  <si>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</si>
  <si>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</si>
  <si>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</si>
  <si>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</si>
  <si>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</si>
  <si>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</si>
  <si>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</si>
  <si>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</si>
  <si>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</si>
  <si>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</si>
  <si>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</si>
  <si>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</si>
  <si>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</si>
  <si>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</si>
  <si>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</si>
  <si>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</si>
  <si>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</si>
  <si>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</si>
  <si>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</si>
  <si>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</si>
  <si>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</si>
  <si>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</si>
  <si>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</si>
  <si>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</si>
  <si>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</si>
  <si>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</si>
  <si>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</si>
  <si>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</si>
  <si>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</si>
  <si>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</si>
  <si>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</si>
  <si>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</si>
  <si>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</si>
  <si>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</si>
  <si>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</si>
  <si>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</si>
  <si>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</si>
  <si>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</si>
  <si>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</si>
  <si>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</si>
  <si>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</si>
  <si>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</si>
  <si>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</si>
  <si>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</si>
  <si>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</si>
  <si>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</si>
  <si>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</si>
  <si>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</si>
  <si>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</si>
  <si>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</si>
  <si>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</si>
  <si>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</si>
  <si>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</si>
  <si>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</si>
  <si>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</si>
  <si>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</si>
  <si>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</si>
  <si>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</si>
  <si>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</si>
  <si>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</si>
  <si>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</si>
  <si>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</si>
  <si>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</si>
  <si>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</si>
  <si>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</si>
  <si>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</si>
  <si>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</si>
  <si>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</si>
  <si>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</si>
  <si>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</si>
  <si>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</si>
  <si>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</si>
  <si>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</si>
  <si>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</si>
  <si>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</si>
  <si>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</si>
  <si>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</si>
  <si>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</si>
  <si>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</si>
  <si>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</si>
  <si>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</si>
  <si>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</si>
  <si>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</si>
  <si>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</si>
  <si>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</si>
  <si>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</si>
  <si>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</si>
  <si>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</si>
  <si>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</si>
  <si>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</si>
  <si>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</si>
  <si>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</si>
  <si>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</si>
  <si>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</si>
  <si>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</si>
  <si>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</si>
  <si>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</si>
  <si>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</si>
  <si>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</si>
  <si>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</si>
  <si>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</si>
  <si>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</si>
  <si>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</si>
  <si>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</si>
  <si>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</si>
  <si>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</si>
  <si>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</si>
  <si>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</si>
  <si>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</si>
  <si>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</si>
  <si>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</si>
  <si>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</si>
  <si>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</si>
  <si>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</si>
  <si>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</si>
  <si>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</si>
  <si>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</si>
  <si>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</si>
  <si>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</si>
  <si>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</si>
  <si>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</si>
  <si>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</si>
  <si>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</si>
  <si>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</si>
  <si>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</si>
  <si>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</si>
  <si>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</si>
  <si>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</si>
  <si>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</si>
  <si>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</si>
  <si>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</si>
  <si>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</si>
  <si>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</si>
  <si>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</si>
  <si>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</si>
  <si>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</si>
  <si>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</si>
  <si>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</si>
  <si>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</si>
  <si>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</si>
  <si>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</si>
  <si>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</si>
  <si>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</si>
  <si>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</si>
  <si>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</si>
  <si>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</si>
  <si>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</si>
  <si>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</si>
  <si>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</si>
  <si>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</si>
  <si>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</si>
  <si>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</si>
  <si>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</si>
  <si>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</si>
  <si>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</si>
  <si>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</si>
  <si>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</si>
  <si>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</si>
  <si>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</si>
  <si>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</si>
  <si>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</si>
  <si>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</si>
  <si>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</si>
  <si>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</si>
  <si>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</si>
  <si>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</si>
  <si>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</si>
  <si>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</si>
  <si>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</si>
  <si>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</si>
  <si>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</si>
  <si>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</si>
  <si>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</si>
  <si>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</si>
  <si>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</si>
  <si>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</si>
  <si>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</si>
  <si>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</si>
  <si>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</si>
  <si>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</si>
  <si>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</si>
  <si>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</si>
  <si>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</si>
  <si>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</si>
  <si>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</si>
  <si>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</si>
  <si>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</si>
  <si>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</si>
  <si>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</si>
  <si>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</si>
  <si>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</si>
  <si>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</si>
  <si>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</si>
  <si>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</si>
  <si>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</si>
  <si>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</si>
  <si>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</si>
  <si>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</si>
  <si>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</si>
  <si>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</si>
  <si>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</si>
  <si>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</si>
  <si>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</si>
  <si>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</si>
  <si>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</si>
  <si>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</si>
  <si>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</si>
  <si>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</si>
  <si>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</si>
  <si>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</si>
  <si>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</si>
  <si>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</si>
  <si>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</si>
  <si>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</si>
  <si>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</si>
  <si>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</si>
  <si>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</si>
  <si>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</si>
  <si>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</si>
  <si>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</si>
  <si>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</si>
  <si>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</si>
  <si>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</si>
  <si>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</si>
  <si>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</si>
  <si>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</si>
  <si>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</si>
  <si>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</si>
  <si>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</si>
  <si>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</si>
  <si>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</si>
  <si>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</si>
  <si>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</si>
  <si>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</si>
  <si>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</si>
  <si>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</si>
  <si>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</si>
  <si>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</si>
  <si>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</si>
  <si>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</si>
  <si>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</si>
  <si>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</si>
  <si>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</si>
  <si>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</si>
  <si>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</si>
  <si>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</si>
  <si>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</si>
  <si>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</si>
  <si>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</si>
  <si>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</si>
  <si>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</si>
  <si>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</si>
  <si>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</si>
  <si>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</si>
  <si>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</si>
  <si>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</si>
  <si>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</si>
  <si>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</si>
  <si>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</si>
  <si>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</si>
  <si>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</si>
  <si>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</si>
  <si>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</si>
  <si>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</si>
  <si>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</si>
  <si>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</si>
  <si>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</si>
  <si>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</si>
  <si>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</si>
  <si>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</si>
  <si>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</si>
  <si>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</si>
  <si>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</si>
  <si>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</si>
  <si>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</si>
  <si>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</si>
  <si>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</si>
  <si>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</si>
  <si>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</si>
  <si>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</si>
  <si>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</si>
  <si>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</si>
  <si>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</si>
  <si>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</si>
  <si>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</si>
  <si>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</si>
  <si>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</si>
  <si>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</si>
  <si>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</si>
  <si>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</si>
  <si>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</si>
  <si>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</si>
  <si>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</si>
  <si>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</si>
  <si>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</si>
  <si>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</si>
  <si>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</si>
  <si>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</si>
  <si>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</si>
  <si>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</si>
  <si>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</si>
  <si>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</si>
  <si>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</si>
  <si>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</si>
  <si>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</si>
  <si>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</si>
  <si>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</si>
  <si>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</si>
  <si>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</si>
  <si>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</si>
  <si>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</si>
  <si>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</si>
  <si>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</si>
  <si>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</si>
  <si>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</si>
  <si>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</si>
  <si>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</si>
  <si>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</si>
  <si>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</si>
  <si>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</si>
  <si>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</si>
  <si>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</si>
  <si>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</si>
  <si>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</si>
  <si>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</si>
  <si>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</si>
  <si>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</si>
  <si>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</si>
  <si>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</si>
  <si>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</si>
  <si>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</si>
  <si>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</si>
  <si>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</si>
  <si>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</si>
  <si>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</si>
  <si>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</si>
  <si>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</si>
  <si>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</si>
  <si>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</si>
  <si>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</si>
  <si>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</si>
  <si>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</si>
  <si>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</si>
  <si>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</si>
  <si>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</si>
  <si>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</si>
  <si>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</si>
  <si>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</si>
  <si>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</si>
  <si>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</si>
  <si>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</si>
  <si>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</si>
  <si>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</si>
  <si>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</si>
  <si>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</si>
  <si>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</si>
  <si>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</si>
  <si>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</si>
  <si>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</si>
  <si>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</si>
  <si>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</si>
  <si>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</si>
  <si>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</si>
  <si>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</si>
  <si>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</si>
  <si>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</si>
  <si>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</si>
  <si>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</si>
  <si>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</si>
  <si>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</si>
  <si>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</si>
  <si>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</si>
  <si>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</si>
  <si>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</si>
  <si>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</si>
  <si>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</si>
  <si>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</si>
  <si>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</si>
  <si>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</si>
  <si>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</si>
  <si>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</si>
  <si>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</si>
  <si>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</si>
  <si>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</si>
  <si>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</si>
  <si>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</si>
  <si>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</si>
  <si>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</si>
  <si>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</si>
  <si>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</si>
  <si>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</si>
  <si>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</si>
  <si>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</si>
  <si>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</si>
  <si>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</si>
  <si>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</si>
  <si>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</si>
  <si>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</si>
  <si>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</si>
  <si>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</si>
  <si>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</si>
  <si>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</si>
  <si>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</si>
  <si>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</si>
  <si>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</si>
  <si>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</si>
  <si>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</si>
  <si>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</si>
  <si>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</si>
  <si>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</si>
  <si>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</si>
  <si>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</si>
  <si>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</si>
  <si>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</si>
  <si>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</si>
  <si>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</si>
  <si>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</si>
  <si>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</si>
  <si>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</si>
  <si>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</si>
  <si>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</si>
  <si>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</si>
  <si>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</si>
  <si>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</si>
  <si>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</si>
  <si>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</si>
  <si>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</si>
  <si>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</si>
  <si>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</si>
  <si>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</si>
  <si>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</si>
  <si>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</si>
  <si>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</si>
  <si>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</si>
  <si>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</si>
  <si>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</si>
  <si>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</si>
  <si>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</si>
  <si>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</si>
  <si>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</si>
  <si>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</si>
  <si>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</si>
  <si>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</si>
  <si>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</si>
  <si>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</si>
  <si>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</si>
  <si>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</si>
  <si>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</si>
  <si>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</si>
  <si>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</si>
  <si>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</si>
  <si>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</si>
  <si>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</si>
  <si>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</si>
  <si>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</si>
  <si>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</si>
  <si>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</si>
  <si>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</si>
  <si>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</si>
  <si>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</si>
  <si>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</si>
  <si>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</si>
  <si>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</si>
  <si>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</si>
  <si>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</si>
  <si>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</si>
  <si>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</si>
  <si>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</si>
  <si>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</si>
  <si>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</si>
  <si>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</si>
  <si>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</si>
  <si>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</si>
  <si>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</si>
  <si>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</si>
  <si>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</si>
  <si>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</si>
  <si>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</si>
  <si>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</si>
  <si>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</si>
  <si>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</si>
  <si>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</si>
  <si>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</si>
  <si>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</si>
  <si>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</si>
  <si>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</si>
  <si>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</si>
  <si>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</si>
  <si>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</si>
  <si>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</si>
  <si>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</si>
  <si>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</si>
  <si>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</si>
  <si>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</si>
  <si>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</si>
  <si>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</si>
  <si>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</si>
  <si>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</si>
  <si>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</si>
  <si>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</si>
  <si>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</si>
  <si>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</si>
  <si>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</si>
  <si>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</si>
  <si>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</si>
  <si>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</si>
  <si>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</si>
  <si>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</si>
  <si>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</si>
  <si>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</si>
  <si>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</si>
  <si>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</si>
  <si>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</si>
  <si>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</si>
  <si>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</si>
  <si>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</si>
  <si>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</si>
  <si>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</si>
  <si>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</si>
  <si>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</si>
  <si>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</si>
  <si>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</si>
  <si>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</si>
  <si>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</si>
  <si>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</si>
  <si>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</si>
  <si>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</si>
  <si>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</si>
  <si>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</si>
  <si>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</si>
  <si>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</si>
  <si>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</si>
  <si>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</si>
  <si>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</si>
  <si>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</si>
  <si>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</si>
  <si>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</si>
  <si>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</si>
  <si>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</si>
  <si>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</si>
  <si>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</si>
  <si>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</si>
  <si>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</si>
  <si>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</si>
  <si>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</si>
  <si>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</si>
  <si>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</si>
  <si>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</si>
  <si>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</si>
  <si>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</si>
  <si>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</si>
  <si>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</si>
  <si>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</si>
  <si>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</si>
  <si>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</si>
  <si>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</si>
  <si>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</si>
  <si>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</si>
  <si>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</si>
  <si>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</si>
  <si>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</si>
  <si>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</si>
  <si>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</si>
  <si>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</si>
  <si>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</si>
  <si>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</si>
  <si>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</si>
  <si>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</si>
  <si>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</si>
  <si>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</si>
  <si>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</si>
  <si>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</si>
  <si>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</si>
  <si>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</si>
  <si>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</si>
  <si>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</si>
  <si>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</si>
  <si>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</si>
  <si>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</si>
  <si>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</si>
  <si>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</si>
  <si>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</si>
  <si>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</si>
  <si>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</si>
  <si>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</si>
  <si>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</si>
  <si>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</si>
  <si>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</si>
  <si>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</si>
  <si>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</si>
  <si>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</si>
  <si>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</si>
  <si>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</si>
  <si>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</si>
  <si>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</si>
  <si>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</si>
  <si>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</si>
  <si>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</si>
  <si>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</si>
  <si>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</si>
  <si>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</si>
  <si>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</si>
  <si>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</si>
  <si>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</si>
  <si>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</si>
  <si>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</si>
  <si>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</si>
  <si>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</si>
  <si>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</si>
  <si>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</si>
  <si>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</si>
  <si>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</si>
  <si>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</si>
  <si>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</si>
  <si>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</si>
  <si>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</si>
  <si>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</si>
  <si>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</si>
  <si>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</si>
  <si>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</si>
  <si>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</si>
  <si>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</si>
  <si>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</si>
  <si>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</si>
  <si>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</si>
  <si>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</si>
  <si>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</si>
  <si>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</si>
  <si>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</si>
  <si>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</si>
  <si>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</si>
  <si>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</si>
  <si>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</si>
  <si>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</si>
  <si>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</si>
  <si>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</si>
  <si>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</si>
  <si>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</si>
  <si>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</si>
  <si>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</si>
  <si>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</si>
  <si>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</si>
  <si>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</si>
  <si>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</si>
  <si>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</si>
  <si>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</si>
  <si>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</si>
  <si>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</si>
  <si>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</si>
  <si>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</si>
  <si>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</si>
  <si>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</si>
  <si>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</si>
  <si>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</si>
  <si>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</si>
  <si>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</si>
  <si>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</si>
  <si>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</si>
  <si>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</si>
  <si>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</si>
  <si>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</si>
  <si>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</si>
  <si>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</si>
  <si>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</si>
  <si>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</si>
  <si>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</si>
  <si>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</si>
  <si>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</si>
  <si>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</si>
  <si>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</si>
  <si>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</si>
  <si>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</si>
  <si>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</si>
  <si>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</si>
  <si>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</si>
  <si>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</si>
  <si>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</si>
  <si>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</si>
  <si>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</si>
  <si>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</si>
  <si>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</si>
  <si>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</si>
  <si>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</si>
  <si>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</si>
  <si>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</si>
  <si>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</si>
  <si>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</si>
  <si>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</si>
  <si>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</si>
  <si>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</si>
  <si>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</si>
  <si>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</si>
  <si>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</si>
  <si>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</si>
  <si>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</si>
  <si>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</si>
  <si>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</si>
  <si>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</si>
  <si>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</si>
  <si>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</si>
  <si>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</si>
  <si>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</si>
  <si>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</si>
  <si>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</si>
  <si>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</si>
  <si>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</si>
  <si>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</si>
  <si>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</si>
  <si>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</si>
  <si>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</si>
  <si>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</si>
  <si>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</si>
  <si>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</si>
  <si>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</si>
  <si>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</si>
  <si>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</si>
  <si>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</si>
  <si>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</si>
  <si>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</si>
  <si>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</si>
  <si>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</si>
  <si>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</si>
  <si>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</si>
  <si>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</si>
  <si>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</si>
  <si>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</si>
  <si>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</si>
  <si>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</si>
  <si>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</si>
  <si>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</si>
  <si>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</si>
  <si>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</si>
  <si>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</si>
  <si>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</si>
  <si>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</si>
  <si>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</si>
  <si>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</si>
  <si>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</si>
  <si>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</si>
  <si>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</si>
  <si>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</si>
  <si>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</si>
  <si>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</si>
  <si>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</si>
  <si>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</si>
  <si>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</si>
  <si>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</si>
  <si>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</si>
  <si>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</si>
  <si>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</si>
  <si>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</si>
  <si>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</si>
  <si>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</si>
  <si>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</si>
  <si>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</si>
  <si>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</si>
  <si>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</si>
  <si>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</si>
  <si>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</si>
  <si>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</si>
  <si>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</si>
  <si>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</si>
  <si>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</si>
  <si>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</si>
  <si>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</si>
  <si>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</si>
  <si>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</si>
  <si>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</si>
  <si>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</si>
  <si>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</si>
  <si>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</si>
  <si>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</si>
  <si>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</si>
  <si>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</si>
  <si>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</si>
  <si>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</si>
  <si>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</si>
  <si>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</si>
  <si>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</si>
  <si>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</si>
  <si>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</si>
  <si>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</si>
  <si>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</si>
  <si>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</si>
  <si>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</si>
  <si>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</si>
  <si>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</si>
  <si>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</si>
  <si>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</si>
  <si>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</si>
  <si>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</si>
  <si>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</si>
  <si>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</si>
  <si>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</si>
  <si>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</si>
  <si>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</si>
  <si>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</si>
  <si>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</si>
  <si>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</si>
  <si>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</si>
  <si>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</si>
  <si>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</si>
  <si>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</si>
  <si>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</si>
  <si>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</si>
  <si>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</si>
  <si>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</si>
  <si>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</si>
  <si>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</si>
  <si>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</si>
  <si>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</si>
  <si>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</si>
  <si>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</si>
  <si>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</si>
  <si>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</si>
  <si>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</si>
  <si>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</si>
  <si>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</si>
  <si>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</si>
  <si>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</si>
  <si>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</si>
  <si>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</si>
  <si>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</si>
  <si>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</si>
  <si>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</si>
  <si>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</si>
  <si>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</si>
  <si>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</si>
  <si>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</si>
  <si>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</si>
  <si>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</si>
  <si>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</si>
  <si>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</si>
  <si>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</si>
  <si>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</si>
  <si>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</si>
  <si>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</si>
  <si>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</si>
  <si>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</si>
  <si>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</si>
  <si>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</si>
  <si>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</si>
  <si>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</si>
  <si>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</si>
  <si>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</si>
  <si>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</si>
  <si>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</si>
  <si>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</si>
  <si>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</si>
  <si>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</si>
  <si>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</si>
  <si>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</si>
  <si>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</si>
  <si>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</si>
  <si>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</si>
  <si>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</si>
  <si>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</si>
  <si>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</si>
  <si>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</si>
  <si>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</si>
  <si>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</si>
  <si>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</si>
  <si>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</si>
  <si>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</si>
  <si>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</si>
  <si>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</si>
  <si>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</si>
  <si>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</si>
  <si>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</si>
  <si>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</si>
  <si>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</si>
  <si>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</si>
  <si>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</si>
  <si>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</si>
  <si>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</si>
  <si>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</si>
  <si>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</si>
  <si>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</si>
  <si>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</si>
  <si>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</si>
  <si>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</si>
  <si>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</si>
  <si>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</si>
  <si>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</si>
  <si>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</si>
  <si>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</si>
  <si>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</si>
  <si>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</si>
  <si>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</si>
  <si>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</si>
  <si>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</si>
  <si>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</si>
  <si>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</si>
  <si>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</si>
  <si>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</si>
  <si>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</si>
  <si>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</si>
  <si>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</si>
  <si>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</si>
  <si>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</si>
  <si>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</si>
  <si>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</si>
  <si>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</si>
  <si>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</si>
  <si>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</si>
  <si>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</si>
  <si>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</si>
  <si>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</si>
  <si>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</si>
  <si>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</si>
  <si>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</si>
  <si>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</si>
  <si>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</si>
  <si>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</si>
  <si>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</si>
  <si>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</si>
  <si>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</si>
  <si>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</si>
  <si>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</si>
  <si>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</si>
  <si>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</si>
  <si>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</si>
  <si>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</si>
  <si>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</si>
  <si>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</si>
  <si>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</si>
  <si>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</si>
  <si>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</si>
  <si>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</si>
  <si>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</si>
  <si>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</si>
  <si>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</si>
  <si>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</si>
  <si>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</si>
  <si>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</si>
  <si>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</si>
  <si>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</si>
  <si>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</si>
  <si>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</si>
  <si>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</si>
  <si>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</si>
  <si>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</si>
  <si>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</si>
  <si>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</si>
  <si>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</si>
  <si>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</si>
  <si>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</si>
  <si>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</si>
  <si>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</si>
  <si>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</si>
  <si>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</si>
  <si>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</si>
  <si>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</si>
  <si>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</si>
  <si>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</si>
  <si>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</si>
  <si>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</si>
  <si>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</si>
  <si>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</si>
  <si>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</si>
  <si>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</si>
  <si>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</si>
  <si>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</si>
  <si>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</si>
  <si>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</si>
  <si>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</si>
  <si>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</si>
  <si>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</si>
  <si>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</si>
  <si>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</si>
  <si>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</si>
  <si>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</si>
  <si>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</si>
  <si>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</si>
  <si>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</si>
  <si>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</si>
  <si>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</si>
  <si>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</si>
  <si>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</si>
  <si>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</si>
  <si>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</si>
  <si>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</si>
  <si>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</si>
  <si>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</si>
  <si>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</si>
  <si>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</si>
  <si>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</si>
  <si>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</si>
  <si>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</si>
  <si>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</si>
  <si>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</si>
  <si>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</si>
  <si>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</si>
  <si>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</si>
  <si>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</si>
  <si>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</si>
  <si>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</si>
  <si>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</si>
  <si>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</si>
  <si>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</si>
  <si>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</si>
  <si>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</si>
  <si>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</si>
  <si>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</si>
  <si>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</si>
  <si>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</si>
  <si>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</si>
  <si>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</si>
  <si>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</si>
  <si>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</si>
  <si>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</si>
  <si>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</si>
  <si>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</si>
  <si>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</si>
  <si>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</si>
  <si>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</si>
  <si>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</si>
  <si>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</si>
  <si>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</si>
  <si>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</si>
  <si>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</si>
  <si>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</si>
  <si>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</si>
  <si>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</si>
  <si>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</si>
  <si>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</si>
  <si>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</si>
  <si>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</si>
  <si>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</si>
  <si>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</si>
  <si>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</si>
  <si>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</si>
  <si>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</si>
  <si>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</si>
  <si>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</si>
  <si>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</si>
  <si>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</si>
  <si>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</si>
  <si>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</si>
  <si>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</si>
  <si>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</si>
  <si>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</si>
  <si>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</si>
  <si>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</si>
  <si>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</si>
  <si>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</si>
  <si>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</si>
  <si>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</si>
  <si>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</si>
  <si>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</si>
  <si>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</si>
  <si>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</si>
  <si>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</si>
  <si>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</si>
  <si>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</si>
  <si>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</si>
  <si>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</si>
  <si>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</si>
  <si>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</si>
  <si>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</si>
  <si>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</si>
  <si>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</si>
  <si>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</si>
  <si>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</si>
  <si>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</si>
  <si>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</si>
  <si>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</si>
  <si>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</si>
  <si>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</si>
  <si>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</si>
  <si>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</si>
  <si>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</si>
  <si>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</si>
  <si>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</si>
  <si>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</si>
  <si>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</si>
  <si>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</si>
  <si>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</si>
  <si>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</si>
  <si>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</si>
  <si>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</si>
  <si>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</si>
  <si>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</si>
  <si>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</si>
  <si>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</si>
  <si>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</si>
  <si>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</si>
  <si>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</si>
  <si>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</si>
  <si>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</si>
  <si>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</si>
  <si>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</si>
  <si>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</si>
  <si>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</si>
  <si>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</si>
  <si>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</si>
  <si>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</si>
  <si>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</si>
  <si>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</si>
  <si>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</si>
  <si>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</si>
  <si>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</si>
  <si>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</si>
  <si>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</si>
  <si>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</si>
  <si>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</si>
  <si>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</si>
  <si>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</si>
  <si>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</si>
  <si>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</si>
  <si>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</si>
  <si>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</si>
  <si>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</si>
  <si>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</si>
  <si>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</si>
  <si>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</si>
  <si>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</si>
  <si>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</si>
  <si>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</si>
  <si>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</si>
  <si>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</si>
  <si>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</si>
  <si>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</si>
  <si>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</si>
  <si>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</si>
  <si>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</si>
  <si>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</si>
  <si>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</si>
  <si>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</si>
  <si>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</si>
  <si>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</si>
  <si>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</si>
  <si>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</si>
  <si>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</si>
  <si>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</si>
  <si>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</si>
  <si>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</si>
  <si>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</si>
  <si>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</si>
  <si>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</si>
  <si>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</si>
  <si>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</si>
  <si>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</si>
  <si>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</si>
  <si>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</si>
  <si>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</si>
  <si>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</si>
  <si>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</si>
  <si>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</si>
  <si>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</si>
  <si>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</si>
  <si>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</si>
  <si>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</si>
  <si>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</si>
  <si>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</si>
  <si>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</si>
  <si>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</si>
  <si>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</si>
  <si>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</si>
  <si>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</si>
  <si>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</si>
  <si>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</si>
  <si>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</si>
  <si>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</si>
  <si>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</si>
  <si>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</si>
  <si>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</si>
  <si>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</si>
  <si>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</si>
  <si>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</si>
  <si>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</si>
  <si>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</si>
  <si>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</si>
  <si>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</si>
  <si>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</si>
  <si>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</si>
  <si>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</si>
  <si>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</si>
  <si>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</si>
  <si>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</si>
  <si>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</si>
  <si>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</si>
  <si>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</si>
  <si>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</si>
  <si>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</si>
  <si>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</si>
  <si>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</si>
  <si>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</si>
  <si>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</si>
  <si>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</si>
  <si>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</si>
  <si>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</si>
  <si>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</si>
  <si>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</si>
  <si>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</si>
  <si>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</si>
  <si>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</si>
  <si>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</si>
  <si>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</si>
  <si>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</si>
  <si>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</si>
  <si>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</si>
  <si>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</si>
  <si>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</si>
  <si>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</si>
  <si>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</si>
  <si>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</si>
  <si>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</si>
  <si>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</si>
  <si>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</si>
  <si>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</si>
  <si>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</si>
  <si>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</si>
  <si>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</si>
  <si>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</si>
  <si>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</si>
  <si>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</si>
  <si>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</si>
  <si>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</si>
  <si>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</si>
  <si>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</si>
  <si>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</si>
  <si>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</si>
  <si>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</si>
  <si>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</si>
  <si>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</si>
  <si>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</si>
  <si>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</si>
  <si>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</si>
  <si>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</si>
  <si>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</si>
  <si>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</si>
  <si>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</si>
  <si>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</si>
  <si>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</si>
  <si>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</si>
  <si>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</si>
  <si>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</si>
  <si>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</si>
  <si>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</si>
  <si>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</si>
  <si>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</si>
  <si>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</si>
  <si>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</si>
  <si>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</si>
  <si>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</si>
  <si>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</si>
  <si>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</si>
  <si>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</si>
  <si>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</si>
  <si>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</si>
  <si>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</si>
  <si>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</si>
  <si>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</si>
  <si>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</si>
  <si>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</si>
  <si>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</si>
  <si>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</si>
  <si>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</si>
  <si>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</si>
  <si>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</si>
  <si>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</si>
  <si>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</si>
  <si>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</si>
  <si>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</si>
  <si>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</si>
  <si>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</si>
  <si>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</si>
  <si>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</si>
  <si>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</si>
  <si>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</si>
  <si>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</si>
  <si>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</si>
  <si>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</si>
  <si>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</si>
  <si>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</si>
  <si>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</si>
  <si>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</si>
  <si>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</si>
  <si>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</si>
  <si>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</si>
  <si>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</si>
  <si>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</si>
  <si>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</si>
  <si>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</si>
  <si>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</si>
  <si>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</si>
  <si>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</si>
  <si>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</si>
  <si>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</si>
  <si>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</si>
  <si>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</si>
  <si>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</si>
  <si>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</si>
  <si>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</si>
  <si>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</si>
  <si>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</si>
  <si>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</si>
  <si>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</si>
  <si>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</si>
  <si>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</si>
  <si>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</si>
  <si>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</si>
  <si>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</si>
  <si>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</si>
  <si>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</si>
  <si>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</si>
  <si>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</si>
  <si>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</si>
  <si>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</si>
  <si>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</si>
  <si>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</si>
  <si>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</si>
  <si>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</si>
  <si>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</si>
  <si>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</si>
  <si>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</si>
  <si>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</si>
  <si>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</si>
  <si>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</si>
  <si>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</si>
  <si>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</si>
  <si>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</si>
  <si>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</si>
  <si>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</si>
  <si>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</si>
  <si>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</si>
  <si>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</si>
  <si>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</si>
  <si>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</si>
  <si>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</si>
  <si>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</si>
  <si>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</si>
  <si>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</si>
  <si>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</si>
  <si>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</si>
  <si>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</si>
  <si>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</si>
  <si>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</si>
  <si>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</si>
  <si>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</si>
  <si>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</si>
  <si>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</si>
  <si>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</si>
  <si>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</si>
  <si>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</si>
  <si>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</si>
  <si>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</si>
  <si>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</si>
  <si>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</si>
  <si>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</si>
  <si>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</si>
  <si>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</si>
  <si>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</si>
  <si>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</si>
  <si>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</si>
  <si>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</si>
  <si>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</si>
  <si>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</si>
  <si>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</si>
  <si>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</si>
  <si>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</si>
  <si>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</si>
  <si>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</si>
  <si>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</si>
  <si>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</si>
  <si>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</si>
  <si>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</si>
  <si>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</si>
  <si>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</si>
  <si>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</si>
  <si>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</si>
  <si>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</si>
  <si>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</si>
  <si>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</si>
  <si>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</si>
  <si>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</si>
  <si>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</si>
  <si>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</si>
  <si>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</si>
  <si>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</si>
  <si>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</si>
  <si>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</si>
  <si>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</si>
  <si>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</si>
  <si>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</si>
  <si>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</si>
  <si>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</si>
  <si>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</si>
  <si>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</si>
  <si>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</si>
  <si>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</si>
  <si>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</si>
  <si>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</si>
  <si>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</si>
  <si>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</si>
  <si>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</si>
  <si>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</si>
  <si>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</si>
  <si>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</si>
  <si>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</si>
  <si>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</si>
  <si>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</si>
  <si>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</si>
  <si>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</si>
  <si>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</si>
  <si>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</si>
  <si>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</si>
  <si>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</si>
  <si>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</si>
  <si>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</si>
  <si>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</si>
  <si>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</si>
  <si>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</si>
  <si>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</si>
  <si>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</si>
  <si>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</si>
  <si>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</si>
  <si>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</si>
  <si>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</si>
  <si>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</si>
  <si>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</si>
  <si>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</si>
  <si>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</si>
  <si>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</si>
  <si>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</si>
  <si>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</si>
  <si>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</si>
  <si>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</si>
  <si>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</si>
  <si>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</si>
  <si>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</si>
  <si>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</si>
  <si>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</si>
  <si>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</si>
  <si>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</si>
  <si>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</si>
  <si>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</si>
  <si>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</si>
  <si>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</si>
  <si>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</si>
  <si>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</si>
  <si>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</si>
  <si>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</si>
  <si>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</si>
  <si>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</si>
  <si>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</si>
  <si>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</si>
  <si>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</si>
  <si>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</si>
  <si>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</si>
  <si>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</si>
  <si>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</si>
  <si>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</si>
  <si>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</si>
  <si>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</si>
  <si>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</si>
  <si>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</si>
  <si>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</si>
  <si>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</si>
  <si>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</si>
  <si>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</si>
  <si>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</si>
  <si>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</si>
  <si>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</si>
  <si>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</si>
  <si>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</si>
  <si>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</si>
  <si>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</si>
  <si>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</si>
  <si>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</si>
  <si>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</si>
  <si>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</si>
  <si>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</si>
  <si>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</si>
  <si>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</si>
  <si>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</si>
  <si>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</si>
  <si>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</si>
  <si>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</si>
  <si>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</si>
  <si>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</si>
  <si>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</si>
  <si>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</si>
  <si>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</si>
  <si>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</si>
  <si>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</si>
  <si>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</si>
  <si>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</si>
  <si>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</si>
  <si>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</si>
  <si>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</si>
  <si>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</si>
  <si>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</si>
  <si>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</si>
  <si>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</si>
  <si>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</si>
  <si>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</si>
  <si>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</si>
  <si>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</si>
  <si>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</si>
  <si>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</si>
  <si>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</si>
  <si>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</si>
  <si>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</si>
  <si>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</si>
  <si>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</si>
  <si>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</si>
  <si>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</si>
  <si>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</si>
  <si>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</si>
  <si>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</si>
  <si>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</si>
  <si>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</si>
  <si>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</si>
  <si>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</si>
  <si>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</si>
  <si>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</si>
  <si>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</si>
  <si>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</si>
  <si>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</si>
  <si>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</si>
  <si>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</si>
  <si>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</si>
  <si>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</si>
  <si>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</si>
  <si>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</si>
  <si>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</si>
  <si>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</si>
  <si>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</si>
  <si>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</si>
  <si>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</si>
  <si>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</si>
  <si>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</si>
  <si>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</si>
  <si>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</si>
  <si>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</si>
  <si>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</si>
  <si>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</si>
  <si>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</si>
  <si>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</si>
  <si>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</si>
  <si>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</si>
  <si>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</si>
  <si>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</si>
  <si>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</si>
  <si>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</si>
  <si>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</si>
  <si>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</si>
  <si>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</si>
  <si>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</si>
  <si>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</si>
  <si>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</si>
  <si>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</si>
  <si>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</si>
  <si>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</si>
  <si>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</si>
  <si>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</si>
  <si>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</si>
  <si>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</si>
  <si>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</si>
  <si>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</si>
  <si>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</si>
  <si>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</si>
  <si>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</si>
  <si>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</si>
  <si>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</si>
  <si>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</si>
  <si>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</si>
  <si>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</si>
  <si>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</si>
  <si>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</si>
  <si>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</si>
  <si>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</si>
  <si>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</si>
  <si>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</si>
  <si>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</si>
  <si>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</si>
  <si>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</si>
  <si>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</si>
  <si>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</si>
  <si>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</si>
  <si>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</si>
  <si>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</si>
  <si>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</si>
  <si>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</si>
  <si>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</si>
  <si>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</si>
  <si>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</si>
  <si>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</si>
  <si>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</si>
  <si>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</si>
  <si>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</si>
  <si>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</si>
  <si>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</si>
  <si>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</si>
  <si>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</si>
  <si>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</si>
  <si>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</si>
  <si>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</si>
  <si>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</si>
  <si>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</si>
  <si>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</si>
  <si>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</si>
  <si>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</si>
  <si>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</si>
  <si>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</si>
  <si>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</si>
  <si>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</si>
  <si>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</si>
  <si>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</si>
  <si>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</si>
  <si>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</si>
  <si>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</si>
  <si>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</si>
  <si>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</si>
  <si>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</si>
  <si>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</si>
  <si>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</si>
  <si>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</si>
  <si>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</si>
  <si>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</si>
  <si>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</si>
  <si>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</si>
  <si>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</si>
  <si>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</si>
  <si>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</si>
  <si>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</si>
  <si>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</si>
  <si>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</si>
  <si>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</si>
  <si>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</si>
  <si>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</si>
  <si>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</si>
  <si>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</si>
  <si>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</si>
  <si>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</si>
  <si>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</si>
  <si>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</si>
  <si>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</si>
  <si>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</si>
  <si>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</si>
  <si>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</si>
  <si>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</si>
  <si>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</si>
  <si>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</si>
  <si>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</si>
  <si>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</si>
  <si>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</si>
  <si>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</si>
  <si>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</si>
  <si>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</si>
  <si>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</si>
  <si>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</si>
  <si>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</si>
  <si>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</si>
  <si>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</si>
  <si>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</si>
  <si>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</si>
  <si>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</si>
  <si>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</si>
  <si>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</si>
  <si>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</si>
  <si>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</si>
  <si>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</si>
  <si>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</si>
  <si>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</si>
  <si>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</si>
  <si>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</si>
  <si>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</si>
  <si>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</si>
  <si>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</si>
  <si>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</si>
  <si>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</si>
  <si>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</si>
  <si>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</si>
  <si>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</si>
  <si>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</si>
  <si>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</si>
  <si>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</si>
  <si>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</si>
  <si>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</si>
  <si>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</si>
  <si>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</si>
  <si>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</si>
  <si>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</si>
  <si>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</si>
  <si>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</si>
  <si>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</si>
  <si>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</si>
  <si>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</si>
  <si>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</si>
  <si>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</si>
  <si>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</si>
  <si>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</si>
  <si>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</si>
  <si>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</si>
  <si>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</si>
  <si>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</si>
  <si>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</si>
  <si>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</si>
  <si>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</si>
  <si>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</si>
  <si>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</si>
  <si>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</si>
  <si>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</si>
  <si>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</si>
  <si>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</si>
  <si>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</si>
  <si>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</si>
  <si>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</si>
  <si>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</si>
  <si>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</si>
  <si>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</si>
  <si>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</si>
  <si>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</si>
  <si>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</si>
  <si>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</si>
  <si>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</si>
  <si>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</si>
  <si>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</si>
  <si>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</si>
  <si>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</si>
  <si>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</si>
  <si>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</si>
  <si>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</si>
  <si>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</si>
  <si>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</si>
  <si>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</si>
  <si>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</si>
  <si>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</si>
  <si>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</si>
  <si>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</si>
  <si>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</si>
  <si>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</si>
  <si>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</si>
  <si>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</si>
  <si>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</si>
  <si>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</si>
  <si>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</si>
  <si>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</si>
  <si>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</si>
  <si>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</si>
  <si>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</si>
  <si>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</si>
  <si>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</si>
  <si>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</si>
  <si>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</si>
  <si>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</si>
  <si>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</si>
  <si>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</si>
  <si>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</si>
  <si>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</si>
  <si>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</si>
  <si>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</si>
  <si>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</si>
  <si>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</si>
  <si>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</si>
  <si>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</si>
  <si>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</si>
  <si>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</si>
  <si>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</si>
  <si>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</si>
  <si>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</si>
  <si>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</si>
  <si>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</si>
  <si>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</si>
  <si>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</si>
  <si>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</si>
  <si>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</si>
  <si>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</si>
  <si>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</si>
  <si>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</si>
  <si>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</si>
  <si>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</si>
  <si>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</si>
  <si>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</si>
  <si>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</si>
  <si>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</si>
  <si>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</si>
  <si>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</si>
  <si>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</si>
  <si>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</si>
  <si>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</si>
  <si>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</si>
  <si>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</si>
  <si>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</si>
  <si>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</si>
  <si>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</si>
  <si>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</si>
  <si>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</si>
  <si>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</si>
  <si>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</si>
  <si>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</si>
  <si>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</si>
  <si>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</si>
  <si>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</si>
  <si>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</si>
  <si>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</si>
  <si>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</si>
  <si>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</si>
  <si>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</si>
  <si>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</si>
  <si>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</si>
  <si>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</si>
  <si>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</si>
  <si>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</si>
  <si>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</si>
  <si>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</si>
  <si>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</si>
  <si>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</si>
  <si>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</si>
  <si>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</si>
  <si>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</si>
  <si>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</si>
  <si>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</si>
  <si>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</si>
  <si>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</si>
  <si>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</si>
  <si>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</si>
  <si>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</si>
  <si>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</si>
  <si>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</si>
  <si>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</si>
  <si>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</si>
  <si>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</si>
  <si>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</si>
  <si>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</si>
  <si>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</si>
  <si>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</si>
  <si>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</si>
  <si>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</si>
  <si>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</si>
  <si>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</si>
  <si>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</si>
  <si>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</si>
  <si>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</si>
  <si>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</si>
  <si>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</si>
  <si>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</si>
  <si>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</si>
  <si>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</si>
  <si>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</si>
  <si>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</si>
  <si>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</si>
  <si>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</si>
  <si>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</si>
  <si>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</si>
  <si>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</si>
  <si>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</si>
  <si>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</si>
  <si>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</si>
  <si>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</si>
  <si>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</si>
  <si>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</si>
  <si>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</si>
  <si>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</si>
  <si>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</si>
  <si>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</si>
  <si>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</si>
  <si>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</si>
  <si>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</si>
  <si>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</si>
  <si>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</si>
  <si>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</si>
  <si>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</si>
  <si>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</si>
  <si>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</si>
  <si>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</si>
  <si>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</si>
  <si>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</si>
  <si>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</si>
  <si>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</si>
  <si>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</si>
  <si>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</si>
  <si>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</si>
  <si>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</si>
  <si>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</si>
  <si>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</si>
  <si>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</si>
  <si>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</si>
  <si>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</si>
  <si>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</si>
  <si>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</si>
  <si>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</si>
  <si>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</si>
  <si>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</si>
  <si>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</si>
  <si>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</si>
  <si>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</si>
  <si>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</si>
  <si>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</si>
  <si>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</si>
  <si>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</si>
  <si>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</si>
  <si>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</si>
  <si>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</si>
  <si>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</si>
  <si>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</si>
  <si>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</si>
  <si>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</si>
  <si>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</si>
  <si>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</si>
  <si>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</si>
  <si>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</si>
  <si>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</si>
  <si>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</si>
  <si>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</si>
  <si>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</si>
  <si>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</si>
  <si>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</si>
  <si>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</si>
  <si>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</si>
  <si>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</si>
  <si>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</si>
  <si>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</si>
  <si>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</si>
  <si>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</si>
  <si>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</si>
  <si>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</si>
  <si>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</si>
  <si>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</si>
  <si>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</si>
  <si>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</si>
  <si>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</si>
  <si>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</si>
  <si>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</si>
  <si>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</si>
  <si>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</si>
  <si>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</si>
  <si>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</si>
  <si>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</si>
  <si>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</si>
  <si>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</si>
  <si>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</si>
  <si>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</si>
  <si>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</si>
  <si>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</si>
  <si>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</si>
  <si>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</si>
  <si>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</si>
  <si>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</si>
  <si>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</si>
  <si>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</si>
  <si>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</si>
  <si>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</si>
  <si>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</si>
  <si>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</si>
  <si>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</si>
  <si>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</si>
  <si>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</si>
  <si>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</si>
  <si>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</si>
  <si>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</si>
  <si>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</si>
  <si>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</si>
  <si>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</si>
  <si>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</si>
  <si>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</si>
  <si>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</si>
  <si>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</si>
  <si>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</si>
  <si>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</si>
  <si>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</si>
  <si>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</si>
  <si>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</si>
  <si>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</si>
  <si>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</si>
  <si>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</si>
  <si>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</si>
  <si>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</si>
  <si>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</si>
  <si>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</si>
  <si>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</si>
  <si>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</si>
  <si>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</si>
  <si>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</si>
  <si>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</si>
  <si>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</si>
  <si>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</si>
  <si>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</si>
  <si>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</si>
  <si>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</si>
  <si>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</si>
  <si>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</si>
  <si>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</si>
  <si>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</si>
  <si>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</si>
  <si>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</si>
  <si>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</si>
  <si>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</si>
  <si>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</si>
  <si>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</si>
  <si>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</si>
  <si>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</si>
  <si>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</si>
  <si>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</si>
  <si>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</si>
  <si>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</si>
  <si>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</si>
  <si>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</si>
  <si>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</si>
  <si>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</si>
  <si>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</si>
  <si>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</si>
  <si>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</si>
  <si>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</si>
  <si>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</si>
  <si>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</si>
  <si>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</si>
  <si>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</si>
  <si>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</si>
  <si>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</si>
  <si>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</si>
  <si>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</si>
  <si>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</si>
  <si>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</si>
  <si>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</si>
  <si>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</si>
  <si>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</si>
  <si>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</si>
  <si>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</si>
  <si>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</si>
  <si>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</si>
  <si>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</si>
  <si>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</si>
  <si>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</si>
  <si>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</si>
  <si>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</si>
  <si>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</si>
  <si>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</si>
  <si>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</si>
  <si>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</si>
  <si>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</si>
  <si>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</si>
  <si>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</si>
  <si>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</si>
  <si>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</si>
  <si>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</si>
  <si>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</si>
  <si>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</si>
  <si>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</si>
  <si>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</si>
  <si>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</si>
  <si>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</si>
  <si>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</si>
  <si>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</si>
  <si>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</si>
  <si>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</si>
  <si>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</si>
  <si>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</si>
  <si>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</si>
  <si>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</si>
  <si>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</si>
  <si>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</si>
  <si>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</si>
  <si>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</si>
  <si>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</si>
  <si>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</si>
  <si>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</si>
  <si>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</si>
  <si>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</si>
  <si>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</si>
  <si>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</si>
  <si>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</si>
  <si>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</si>
  <si>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</si>
  <si>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</si>
  <si>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</si>
  <si>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</si>
  <si>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</si>
  <si>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</si>
  <si>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</si>
  <si>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</si>
  <si>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</si>
  <si>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</si>
  <si>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</si>
  <si>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</si>
  <si>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</si>
  <si>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</si>
  <si>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</si>
  <si>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</si>
  <si>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</si>
  <si>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</si>
  <si>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</si>
  <si>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</si>
  <si>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</si>
  <si>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</si>
  <si>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</si>
  <si>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</si>
  <si>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</si>
  <si>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</si>
  <si>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</si>
  <si>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</si>
  <si>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</si>
  <si>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</si>
  <si>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</si>
  <si>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</si>
  <si>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</si>
  <si>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</si>
  <si>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</si>
  <si>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</si>
  <si>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</si>
  <si>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</si>
  <si>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</si>
  <si>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</si>
  <si>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</si>
  <si>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</si>
  <si>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</si>
  <si>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</si>
  <si>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</si>
  <si>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</si>
  <si>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</si>
  <si>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</si>
  <si>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</si>
  <si>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</si>
  <si>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</si>
  <si>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</si>
  <si>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</si>
  <si>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</si>
  <si>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</si>
  <si>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</si>
  <si>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</si>
  <si>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</si>
  <si>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</si>
  <si>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</si>
  <si>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</si>
  <si>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</si>
  <si>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</si>
  <si>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</si>
  <si>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</si>
  <si>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</si>
  <si>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</si>
  <si>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</si>
  <si>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</si>
  <si>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</si>
  <si>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</si>
  <si>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</si>
  <si>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</si>
  <si>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</si>
  <si>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</si>
  <si>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</si>
  <si>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</si>
  <si>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</si>
  <si>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</si>
  <si>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</si>
  <si>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</si>
  <si>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</si>
  <si>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</si>
  <si>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</si>
  <si>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</si>
  <si>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</si>
  <si>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</si>
  <si>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</si>
  <si>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</si>
  <si>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</si>
  <si>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</si>
  <si>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</si>
  <si>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</si>
  <si>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</si>
  <si>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</si>
  <si>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</si>
  <si>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</si>
  <si>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</si>
  <si>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</si>
  <si>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</si>
  <si>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</si>
  <si>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</si>
  <si>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</si>
  <si>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</si>
  <si>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</si>
  <si>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</si>
  <si>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</si>
  <si>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</si>
  <si>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</si>
  <si>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</si>
  <si>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</si>
  <si>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</si>
  <si>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</si>
  <si>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</si>
  <si>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</si>
  <si>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</si>
  <si>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</si>
  <si>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</si>
  <si>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</si>
  <si>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</si>
  <si>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</si>
  <si>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</si>
  <si>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</si>
  <si>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</si>
  <si>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</si>
  <si>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</si>
  <si>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</si>
  <si>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</si>
  <si>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</si>
  <si>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</si>
  <si>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</si>
  <si>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</si>
  <si>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</si>
  <si>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</si>
  <si>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</si>
  <si>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</si>
  <si>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</si>
  <si>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</si>
  <si>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</si>
  <si>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</si>
  <si>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</si>
  <si>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</si>
  <si>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</si>
  <si>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</si>
  <si>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</si>
  <si>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</si>
  <si>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</si>
  <si>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</si>
  <si>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</si>
  <si>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</si>
  <si>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</si>
  <si>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</si>
  <si>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</si>
  <si>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</si>
  <si>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</si>
  <si>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</si>
  <si>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</si>
  <si>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</si>
  <si>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</si>
  <si>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</si>
  <si>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</si>
  <si>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</si>
  <si>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</si>
  <si>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</si>
  <si>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</si>
  <si>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</si>
  <si>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</si>
  <si>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</si>
  <si>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</si>
  <si>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</si>
  <si>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</si>
  <si>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</si>
  <si>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</si>
  <si>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</si>
  <si>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</si>
  <si>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</si>
  <si>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</si>
  <si>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</si>
  <si>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</si>
  <si>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</si>
  <si>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</si>
  <si>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</si>
  <si>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</si>
  <si>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</si>
  <si>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</si>
  <si>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</si>
  <si>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</si>
  <si>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</si>
  <si>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</si>
  <si>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</si>
  <si>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</si>
  <si>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</si>
  <si>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</si>
  <si>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</si>
  <si>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</si>
  <si>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</si>
  <si>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</si>
  <si>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</si>
  <si>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</si>
  <si>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</si>
  <si>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</si>
  <si>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</si>
  <si>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</si>
  <si>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</si>
  <si>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</si>
  <si>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</si>
  <si>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</si>
  <si>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</si>
  <si>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</si>
  <si>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</si>
  <si>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</si>
  <si>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</si>
  <si>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</si>
  <si>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</si>
  <si>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</si>
  <si>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</si>
  <si>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</si>
  <si>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</si>
  <si>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</si>
  <si>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</si>
  <si>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</si>
  <si>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</si>
  <si>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</si>
  <si>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</si>
  <si>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</si>
  <si>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</si>
  <si>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</si>
  <si>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</si>
  <si>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</si>
  <si>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</si>
  <si>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</si>
  <si>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</si>
  <si>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</si>
  <si>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</si>
  <si>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</si>
  <si>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</si>
  <si>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</si>
  <si>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</si>
  <si>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</si>
  <si>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</si>
  <si>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</si>
  <si>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</si>
  <si>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</si>
  <si>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</si>
  <si>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</si>
  <si>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</si>
  <si>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</si>
  <si>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</si>
  <si>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</si>
  <si>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</si>
  <si>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</si>
  <si>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</si>
  <si>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</si>
  <si>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</si>
  <si>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</si>
  <si>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</si>
  <si>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</si>
  <si>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</si>
  <si>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</si>
  <si>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</si>
  <si>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</si>
  <si>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</si>
  <si>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</si>
  <si>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</si>
  <si>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</si>
  <si>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</si>
  <si>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</si>
  <si>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</si>
  <si>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</si>
  <si>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</si>
  <si>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</si>
  <si>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</si>
  <si>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</si>
  <si>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</si>
  <si>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</si>
  <si>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</si>
  <si>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</si>
  <si>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</si>
  <si>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</si>
  <si>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</si>
  <si>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</si>
  <si>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</si>
  <si>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</si>
  <si>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</si>
  <si>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</si>
  <si>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</si>
  <si>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</si>
  <si>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</si>
  <si>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</si>
  <si>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</si>
  <si>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</si>
  <si>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</si>
  <si>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</si>
  <si>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</si>
  <si>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</si>
  <si>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</si>
  <si>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</si>
  <si>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</si>
  <si>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</si>
  <si>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</si>
  <si>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</si>
  <si>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</si>
  <si>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</si>
  <si>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</si>
  <si>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</si>
  <si>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</si>
  <si>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</si>
  <si>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</si>
  <si>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</si>
  <si>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</si>
  <si>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</si>
  <si>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</si>
  <si>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</si>
  <si>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</si>
  <si>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</si>
  <si>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</si>
  <si>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</si>
  <si>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</si>
  <si>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</si>
  <si>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</si>
  <si>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</si>
  <si>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</si>
  <si>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</si>
  <si>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</si>
  <si>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</si>
  <si>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</si>
  <si>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</si>
  <si>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</si>
  <si>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</si>
  <si>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</si>
  <si>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</si>
  <si>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</si>
  <si>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</si>
  <si>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</si>
  <si>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</si>
  <si>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</si>
  <si>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</si>
  <si>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</si>
  <si>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</si>
  <si>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</si>
  <si>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</si>
  <si>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</si>
  <si>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</si>
  <si>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</si>
  <si>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</si>
  <si>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</si>
  <si>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</si>
  <si>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</si>
  <si>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</si>
  <si>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</si>
  <si>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</si>
  <si>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</si>
  <si>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</si>
  <si>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</si>
  <si>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</si>
  <si>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</si>
  <si>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</si>
  <si>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</si>
  <si>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</si>
  <si>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</si>
  <si>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</si>
  <si>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</si>
  <si>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</si>
  <si>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</si>
  <si>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</si>
  <si>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</si>
  <si>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</si>
  <si>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</si>
  <si>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</si>
  <si>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</si>
  <si>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</si>
  <si>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</si>
  <si>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</si>
  <si>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</si>
  <si>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</si>
  <si>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</si>
  <si>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</si>
  <si>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</si>
  <si>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</si>
  <si>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</si>
  <si>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</si>
  <si>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</si>
  <si>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</si>
  <si>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</si>
  <si>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</si>
  <si>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</si>
  <si>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</si>
  <si>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</si>
  <si>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</si>
  <si>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</si>
  <si>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</si>
  <si>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</si>
  <si>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</si>
  <si>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</si>
  <si>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</si>
  <si>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</si>
  <si>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</si>
  <si>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</si>
  <si>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</si>
  <si>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</si>
  <si>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</si>
  <si>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</si>
  <si>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</si>
  <si>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</si>
  <si>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</si>
  <si>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</si>
  <si>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</si>
  <si>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</si>
  <si>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</si>
  <si>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</si>
  <si>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</si>
  <si>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</si>
  <si>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</si>
  <si>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</si>
  <si>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</si>
  <si>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</si>
  <si>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</si>
  <si>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</si>
  <si>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</si>
  <si>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</si>
  <si>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</si>
  <si>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</si>
  <si>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</si>
  <si>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</si>
  <si>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</si>
  <si>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</si>
  <si>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</si>
  <si>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</si>
  <si>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</si>
  <si>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</si>
  <si>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</si>
  <si>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</si>
  <si>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</si>
  <si>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</si>
  <si>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</si>
  <si>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</si>
  <si>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</si>
  <si>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</si>
  <si>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</si>
  <si>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</si>
  <si>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</si>
  <si>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</si>
  <si>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</si>
  <si>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</si>
  <si>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</si>
  <si>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</si>
  <si>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</si>
  <si>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</si>
  <si>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</si>
  <si>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</si>
  <si>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</si>
  <si>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</si>
  <si>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</si>
  <si>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</si>
  <si>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</si>
  <si>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</si>
  <si>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</si>
  <si>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</si>
  <si>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</si>
  <si>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</si>
  <si>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</si>
  <si>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</si>
  <si>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</si>
  <si>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</si>
  <si>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</si>
  <si>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</si>
  <si>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</si>
  <si>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</si>
  <si>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</si>
  <si>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</si>
  <si>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</si>
  <si>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</si>
  <si>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</si>
  <si>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</si>
  <si>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</si>
  <si>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</si>
  <si>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</si>
  <si>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</si>
  <si>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</si>
  <si>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</si>
  <si>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</si>
  <si>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</si>
  <si>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</si>
  <si>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</si>
  <si>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</si>
  <si>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</si>
  <si>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</si>
  <si>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</si>
  <si>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</si>
  <si>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</si>
  <si>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</si>
  <si>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</si>
  <si>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</si>
  <si>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</si>
  <si>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</si>
  <si>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</si>
  <si>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</si>
  <si>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</si>
  <si>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</si>
  <si>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</si>
  <si>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</si>
  <si>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</si>
  <si>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</si>
  <si>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</si>
  <si>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</si>
  <si>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</si>
  <si>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</si>
  <si>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</si>
  <si>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</si>
  <si>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</si>
  <si>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</si>
  <si>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</si>
  <si>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</si>
  <si>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</si>
  <si>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</si>
  <si>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</si>
  <si>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</si>
  <si>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</si>
  <si>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</si>
  <si>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</si>
  <si>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</si>
  <si>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</si>
  <si>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</si>
  <si>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</si>
  <si>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</si>
  <si>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</si>
  <si>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</si>
  <si>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</si>
  <si>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</si>
  <si>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</si>
  <si>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</si>
  <si>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</si>
  <si>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</si>
  <si>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</si>
  <si>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</si>
  <si>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</si>
  <si>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</si>
  <si>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</si>
  <si>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</si>
  <si>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</si>
  <si>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</si>
  <si>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</si>
  <si>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</si>
  <si>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</si>
  <si>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</si>
  <si>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</si>
  <si>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</si>
  <si>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</si>
  <si>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</si>
  <si>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</si>
  <si>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</si>
  <si>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</si>
  <si>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</si>
  <si>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</si>
  <si>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</si>
  <si>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</si>
  <si>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</si>
  <si>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</si>
  <si>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</si>
  <si>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</si>
  <si>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</si>
  <si>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</si>
  <si>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</si>
  <si>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</si>
  <si>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</si>
  <si>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</si>
  <si>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</si>
  <si>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</si>
  <si>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</si>
  <si>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</si>
  <si>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</si>
  <si>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</si>
  <si>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</si>
  <si>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</si>
  <si>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</si>
  <si>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</si>
  <si>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</si>
  <si>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</si>
  <si>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</si>
  <si>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</si>
  <si>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</si>
  <si>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</si>
  <si>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</si>
  <si>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</si>
  <si>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</si>
  <si>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</si>
  <si>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</si>
  <si>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</si>
  <si>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</si>
  <si>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</si>
  <si>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</si>
  <si>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</si>
  <si>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</si>
  <si>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</si>
  <si>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</si>
  <si>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</si>
  <si>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</si>
  <si>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</si>
  <si>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</si>
  <si>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</si>
  <si>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</si>
  <si>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</si>
  <si>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</si>
  <si>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</si>
  <si>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</si>
  <si>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</si>
  <si>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</si>
  <si>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</si>
  <si>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</si>
  <si>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</si>
  <si>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</si>
  <si>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</si>
  <si>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</si>
  <si>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</si>
  <si>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</si>
  <si>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</si>
  <si>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</si>
  <si>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</si>
  <si>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</si>
  <si>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</si>
  <si>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</si>
  <si>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</si>
  <si>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</si>
  <si>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</si>
  <si>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</si>
  <si>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</si>
  <si>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</si>
  <si>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</si>
  <si>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</si>
  <si>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</si>
  <si>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</si>
  <si>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</si>
  <si>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</si>
  <si>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</si>
  <si>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</si>
  <si>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</si>
  <si>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</si>
  <si>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</si>
  <si>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</si>
  <si>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</si>
  <si>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</si>
  <si>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</si>
  <si>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</si>
  <si>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</si>
  <si>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</si>
  <si>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</si>
  <si>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</si>
  <si>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</si>
  <si>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</si>
  <si>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</si>
  <si>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</si>
  <si>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</si>
  <si>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</si>
  <si>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</si>
  <si>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</si>
  <si>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</si>
  <si>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</si>
  <si>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</si>
  <si>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</si>
  <si>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</si>
  <si>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</si>
  <si>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</si>
  <si>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</si>
  <si>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</si>
  <si>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</si>
  <si>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</si>
  <si>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</si>
  <si>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</si>
  <si>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</si>
  <si>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</si>
  <si>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</si>
  <si>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</si>
  <si>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</si>
  <si>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</si>
  <si>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</si>
  <si>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</si>
  <si>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</si>
  <si>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</si>
  <si>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</si>
  <si>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</si>
  <si>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</si>
  <si>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</si>
  <si>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</si>
  <si>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</si>
  <si>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</si>
  <si>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</si>
  <si>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</si>
  <si>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</si>
  <si>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</si>
  <si>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</si>
  <si>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</si>
  <si>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</si>
  <si>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</si>
  <si>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</si>
  <si>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</si>
  <si>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</si>
  <si>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</si>
  <si>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</si>
  <si>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</si>
  <si>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</si>
  <si>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</si>
  <si>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</si>
  <si>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</si>
  <si>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</si>
  <si>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</si>
  <si>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</si>
  <si>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</si>
  <si>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</si>
  <si>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</si>
  <si>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</si>
  <si>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</si>
  <si>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</si>
  <si>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</si>
  <si>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</si>
  <si>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</si>
  <si>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</si>
  <si>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</si>
  <si>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</si>
  <si>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</si>
  <si>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</si>
  <si>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</si>
  <si>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</si>
  <si>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</si>
  <si>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</si>
  <si>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</si>
  <si>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</si>
  <si>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</si>
  <si>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</si>
  <si>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</si>
  <si>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</si>
  <si>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</si>
  <si>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</si>
  <si>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</si>
  <si>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</si>
  <si>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</si>
  <si>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</si>
  <si>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</si>
  <si>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</si>
  <si>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</si>
  <si>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</si>
  <si>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</si>
  <si>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</si>
  <si>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</si>
  <si>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</si>
  <si>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</si>
  <si>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</si>
  <si>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</si>
  <si>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</si>
  <si>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</si>
  <si>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</si>
  <si>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</si>
  <si>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</si>
  <si>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</si>
  <si>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</si>
  <si>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</si>
  <si>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</si>
  <si>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</si>
  <si>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</si>
  <si>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</si>
  <si>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</si>
  <si>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</si>
  <si>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</si>
  <si>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</si>
  <si>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</si>
  <si>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</si>
  <si>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</si>
  <si>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</si>
  <si>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</si>
  <si>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</si>
  <si>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</si>
  <si>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</si>
  <si>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</si>
  <si>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</si>
  <si>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</si>
  <si>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</si>
  <si>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</si>
  <si>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</si>
  <si>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</si>
  <si>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</si>
  <si>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</si>
  <si>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</si>
  <si>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</si>
  <si>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</si>
  <si>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</si>
  <si>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</si>
  <si>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</si>
  <si>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</si>
  <si>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</si>
  <si>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</si>
  <si>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</si>
  <si>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</si>
  <si>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</si>
  <si>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</si>
  <si>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</si>
  <si>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</si>
  <si>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</si>
  <si>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</si>
  <si>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</si>
  <si>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</si>
  <si>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</si>
  <si>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</si>
  <si>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</si>
  <si>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</si>
  <si>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</si>
  <si>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</si>
  <si>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</si>
  <si>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</si>
  <si>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</si>
  <si>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</si>
  <si>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</si>
  <si>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</si>
  <si>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</si>
  <si>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</si>
  <si>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</si>
  <si>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</si>
  <si>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</si>
  <si>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</si>
  <si>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</si>
  <si>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</si>
  <si>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</si>
  <si>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</si>
  <si>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</si>
  <si>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</si>
  <si>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</si>
  <si>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</si>
  <si>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</si>
  <si>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</si>
  <si>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</si>
  <si>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</si>
  <si>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</si>
  <si>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</si>
  <si>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</si>
  <si>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</si>
  <si>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</si>
  <si>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</si>
  <si>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</si>
  <si>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</si>
  <si>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</si>
  <si>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</si>
  <si>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</si>
  <si>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</si>
  <si>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</si>
  <si>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</si>
  <si>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</si>
  <si>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</si>
  <si>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</si>
  <si>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</si>
  <si>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</si>
  <si>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</si>
  <si>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</si>
  <si>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</si>
  <si>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</si>
  <si>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</si>
  <si>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</si>
  <si>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</si>
  <si>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</si>
  <si>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</si>
  <si>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</si>
  <si>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</si>
  <si>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</si>
  <si>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</si>
  <si>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</si>
  <si>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</si>
  <si>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</si>
  <si>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</si>
  <si>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</si>
  <si>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</si>
  <si>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</si>
  <si>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</si>
  <si>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</si>
  <si>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</si>
  <si>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</si>
  <si>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</si>
  <si>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</si>
  <si>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</si>
  <si>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</si>
  <si>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</si>
  <si>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</si>
  <si>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</si>
  <si>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</si>
  <si>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</si>
  <si>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</si>
  <si>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</si>
  <si>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</si>
  <si>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</si>
  <si>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</si>
  <si>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</si>
  <si>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</si>
  <si>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</si>
  <si>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</si>
  <si>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</si>
  <si>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</si>
  <si>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</si>
  <si>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</si>
  <si>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</si>
  <si>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</si>
  <si>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</si>
  <si>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</si>
  <si>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</si>
  <si>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</si>
  <si>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</si>
  <si>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</si>
  <si>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</si>
  <si>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</si>
  <si>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</si>
  <si>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</si>
  <si>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</si>
  <si>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</si>
  <si>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</si>
  <si>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</si>
  <si>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</si>
  <si>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</si>
  <si>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</si>
  <si>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</si>
  <si>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</si>
  <si>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</si>
  <si>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</si>
  <si>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</si>
  <si>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</si>
  <si>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</si>
  <si>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</si>
  <si>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</si>
  <si>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</si>
  <si>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</si>
  <si>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</si>
  <si>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</si>
  <si>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</si>
  <si>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</si>
  <si>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</si>
  <si>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</si>
  <si>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</si>
  <si>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</si>
  <si>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</si>
  <si>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</si>
  <si>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</si>
  <si>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</si>
  <si>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</si>
  <si>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</si>
  <si>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</si>
  <si>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</si>
  <si>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</si>
  <si>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</si>
  <si>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</si>
  <si>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</si>
  <si>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</si>
  <si>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</si>
  <si>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</si>
  <si>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</si>
  <si>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</si>
  <si>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</si>
  <si>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</si>
  <si>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</si>
  <si>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</si>
  <si>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</si>
  <si>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</si>
  <si>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</si>
  <si>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</si>
  <si>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</si>
  <si>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</si>
  <si>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</si>
  <si>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</si>
  <si>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</si>
  <si>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</si>
  <si>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</si>
  <si>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</si>
  <si>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</si>
  <si>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</si>
  <si>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</si>
  <si>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</si>
  <si>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</si>
  <si>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</si>
  <si>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</si>
  <si>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</si>
  <si>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</si>
  <si>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</si>
  <si>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</si>
  <si>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</si>
  <si>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</si>
  <si>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</si>
  <si>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</si>
  <si>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</si>
  <si>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</si>
  <si>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</si>
  <si>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</si>
  <si>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</si>
  <si>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</si>
  <si>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</si>
  <si>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</si>
  <si>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</si>
  <si>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</si>
  <si>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</si>
  <si>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</si>
  <si>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</si>
  <si>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</si>
  <si>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</si>
  <si>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</si>
  <si>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</si>
  <si>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</si>
  <si>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</si>
  <si>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</si>
  <si>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</si>
  <si>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</si>
  <si>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</si>
  <si>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</si>
  <si>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</si>
  <si>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</si>
  <si>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</si>
  <si>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</si>
  <si>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</si>
  <si>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</si>
  <si>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</si>
  <si>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</si>
  <si>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</si>
  <si>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</si>
  <si>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</si>
  <si>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</si>
  <si>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</si>
  <si>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</si>
  <si>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</si>
  <si>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</si>
  <si>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</si>
  <si>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</si>
  <si>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</si>
  <si>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</si>
  <si>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</si>
  <si>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</si>
  <si>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</si>
  <si>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</si>
  <si>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</si>
  <si>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</si>
  <si>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</si>
  <si>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</si>
  <si>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</si>
  <si>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</si>
  <si>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</si>
  <si>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</si>
  <si>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</si>
  <si>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</si>
  <si>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</si>
  <si>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</si>
  <si>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</si>
  <si>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</si>
  <si>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</si>
  <si>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</si>
  <si>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</si>
  <si>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</si>
  <si>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</si>
  <si>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</si>
  <si>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</si>
  <si>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</si>
  <si>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</si>
  <si>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</si>
  <si>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</si>
  <si>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</si>
  <si>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</si>
  <si>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</si>
  <si>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</si>
  <si>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</si>
  <si>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</si>
  <si>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</si>
  <si>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</si>
  <si>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</si>
  <si>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</si>
  <si>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</si>
  <si>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</si>
  <si>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</si>
  <si>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</si>
  <si>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</si>
  <si>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</si>
  <si>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</si>
  <si>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</si>
  <si>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</si>
  <si>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</si>
  <si>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</si>
  <si>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</si>
  <si>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</si>
  <si>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</si>
  <si>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</si>
  <si>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</si>
  <si>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</si>
  <si>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</si>
  <si>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</si>
  <si>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</si>
  <si>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</si>
  <si>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</si>
  <si>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</si>
  <si>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</si>
  <si>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</si>
  <si>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</si>
  <si>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</si>
  <si>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</si>
  <si>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</si>
  <si>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</si>
  <si>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</si>
  <si>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</si>
  <si>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</si>
  <si>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</si>
  <si>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</si>
  <si>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</si>
  <si>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</si>
  <si>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</si>
  <si>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</si>
  <si>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</si>
  <si>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</si>
  <si>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</si>
  <si>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</si>
  <si>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</si>
  <si>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</si>
  <si>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</si>
  <si>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</si>
  <si>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</si>
  <si>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</si>
  <si>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</si>
  <si>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</si>
  <si>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</si>
  <si>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</si>
  <si>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</si>
  <si>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</si>
  <si>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</si>
  <si>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</si>
  <si>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</si>
  <si>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</si>
  <si>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</si>
  <si>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</si>
  <si>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</si>
  <si>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</si>
  <si>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</si>
  <si>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</si>
  <si>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</si>
  <si>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</si>
  <si>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</si>
  <si>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</si>
  <si>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</si>
  <si>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</si>
  <si>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</si>
  <si>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</si>
  <si>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</si>
  <si>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</si>
  <si>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</si>
  <si>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</si>
  <si>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</si>
  <si>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</si>
  <si>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</si>
  <si>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</si>
  <si>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</si>
  <si>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</si>
  <si>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</si>
  <si>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</si>
  <si>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</si>
  <si>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</si>
  <si>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</si>
  <si>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</si>
  <si>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</si>
  <si>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</si>
  <si>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</si>
  <si>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</si>
  <si>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</si>
  <si>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</si>
  <si>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</si>
  <si>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</si>
  <si>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</si>
  <si>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</si>
  <si>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</si>
  <si>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</si>
  <si>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</si>
  <si>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</si>
  <si>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</si>
  <si>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</si>
  <si>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</si>
  <si>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</si>
  <si>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</si>
  <si>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</si>
  <si>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</si>
  <si>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</si>
  <si>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</si>
  <si>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</si>
  <si>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</si>
  <si>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</si>
  <si>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</si>
  <si>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</si>
  <si>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</si>
  <si>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</si>
  <si>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</si>
  <si>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</si>
  <si>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</si>
  <si>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</si>
  <si>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</si>
  <si>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</si>
  <si>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</si>
  <si>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</si>
  <si>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</si>
  <si>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</si>
  <si>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</si>
  <si>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</si>
  <si>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</si>
  <si>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</si>
  <si>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</si>
  <si>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</si>
  <si>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</si>
  <si>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</si>
  <si>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</si>
  <si>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</si>
  <si>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</si>
  <si>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</si>
  <si>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</si>
  <si>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</si>
  <si>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</si>
  <si>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</si>
  <si>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</si>
  <si>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</si>
  <si>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</si>
  <si>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</si>
  <si>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</si>
  <si>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</si>
  <si>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</si>
  <si>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</si>
  <si>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</si>
  <si>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</si>
  <si>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</si>
  <si>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</si>
  <si>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</si>
  <si>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</si>
  <si>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</si>
  <si>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</si>
  <si>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</si>
  <si>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</si>
  <si>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</si>
  <si>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</si>
  <si>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</si>
  <si>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</si>
  <si>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</si>
  <si>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</si>
  <si>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</si>
  <si>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</si>
  <si>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</si>
  <si>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</si>
  <si>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</si>
  <si>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</si>
  <si>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</si>
  <si>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</si>
  <si>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</si>
  <si>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</si>
  <si>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</si>
  <si>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</si>
  <si>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</si>
  <si>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</si>
  <si>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</si>
  <si>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</si>
  <si>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</si>
  <si>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</si>
  <si>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</si>
  <si>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</si>
  <si>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</si>
  <si>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</si>
  <si>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</si>
  <si>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</si>
  <si>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</si>
  <si>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</si>
  <si>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</si>
  <si>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</si>
  <si>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</si>
  <si>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</si>
  <si>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</si>
  <si>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</si>
  <si>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</si>
  <si>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</si>
  <si>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</si>
  <si>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</si>
  <si>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</si>
  <si>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</si>
  <si>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</si>
  <si>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</si>
  <si>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</si>
  <si>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</si>
  <si>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</si>
  <si>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</si>
  <si>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</si>
  <si>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</si>
  <si>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</si>
  <si>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</si>
  <si>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</si>
  <si>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</si>
  <si>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</si>
  <si>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</si>
  <si>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</si>
  <si>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</si>
  <si>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</si>
  <si>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</si>
  <si>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</si>
  <si>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</si>
  <si>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</si>
  <si>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</si>
  <si>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</si>
  <si>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</si>
  <si>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</si>
  <si>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</si>
  <si>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</si>
  <si>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</si>
  <si>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</si>
  <si>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</si>
  <si>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</si>
  <si>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</si>
  <si>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</si>
  <si>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</si>
  <si>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</si>
  <si>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</si>
  <si>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</si>
  <si>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</si>
  <si>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</si>
  <si>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</si>
  <si>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</si>
  <si>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</si>
  <si>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</si>
  <si>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</si>
  <si>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</si>
  <si>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</si>
  <si>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</si>
  <si>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</si>
  <si>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</si>
  <si>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</si>
  <si>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</si>
  <si>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</si>
  <si>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</si>
  <si>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</si>
  <si>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</si>
  <si>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</si>
  <si>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</si>
  <si>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</si>
  <si>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</si>
  <si>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</si>
  <si>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</si>
  <si>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</si>
  <si>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</si>
  <si>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</si>
  <si>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</si>
  <si>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</si>
  <si>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</si>
  <si>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</si>
  <si>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</si>
  <si>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</si>
  <si>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</si>
  <si>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</si>
  <si>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</si>
  <si>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</si>
  <si>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</si>
  <si>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</si>
  <si>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</si>
  <si>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</si>
  <si>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</si>
  <si>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</si>
  <si>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</si>
  <si>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</si>
  <si>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</si>
  <si>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</si>
  <si>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</si>
  <si>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</si>
  <si>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</si>
  <si>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</si>
  <si>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</si>
  <si>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</si>
  <si>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</si>
  <si>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</si>
  <si>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</si>
  <si>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</si>
  <si>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</si>
  <si>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</si>
  <si>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</si>
  <si>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</si>
  <si>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</si>
  <si>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</si>
  <si>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</si>
  <si>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</si>
  <si>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</si>
  <si>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</si>
  <si>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</si>
  <si>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</si>
  <si>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</si>
  <si>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</si>
  <si>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</si>
  <si>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</si>
  <si>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</si>
  <si>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</si>
  <si>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</si>
  <si>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</si>
  <si>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</si>
  <si>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</si>
  <si>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</si>
  <si>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</si>
  <si>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</si>
  <si>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</si>
  <si>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</si>
  <si>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</si>
  <si>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</si>
  <si>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</si>
  <si>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</si>
  <si>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</si>
  <si>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</si>
  <si>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</si>
  <si>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</si>
  <si>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</si>
  <si>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</si>
  <si>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</si>
  <si>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</si>
  <si>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</si>
  <si>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</si>
  <si>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</si>
  <si>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</si>
  <si>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</si>
  <si>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</si>
  <si>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</si>
  <si>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</si>
  <si>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</si>
  <si>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</si>
  <si>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</si>
  <si>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</si>
  <si>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</si>
  <si>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</si>
  <si>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</si>
  <si>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</si>
  <si>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</si>
  <si>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</si>
  <si>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</si>
  <si>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</si>
  <si>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</si>
  <si>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</si>
  <si>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</si>
  <si>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</si>
  <si>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</si>
  <si>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</si>
  <si>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</si>
  <si>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</si>
  <si>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</si>
  <si>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</si>
  <si>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</si>
  <si>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</si>
  <si>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</si>
  <si>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</si>
  <si>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</si>
  <si>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</si>
  <si>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</si>
  <si>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</si>
  <si>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</si>
  <si>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</si>
  <si>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</si>
  <si>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</si>
  <si>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</si>
  <si>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</si>
  <si>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</si>
  <si>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</si>
  <si>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</si>
  <si>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</si>
  <si>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</si>
  <si>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</si>
  <si>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</si>
  <si>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</si>
  <si>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</si>
  <si>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</si>
  <si>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</si>
  <si>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</si>
  <si>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</si>
  <si>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</si>
  <si>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</si>
  <si>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</si>
  <si>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</si>
  <si>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</si>
  <si>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</si>
  <si>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</si>
  <si>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</si>
  <si>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</si>
  <si>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</si>
  <si>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</si>
  <si>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</si>
  <si>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</si>
  <si>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</si>
  <si>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</si>
  <si>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</si>
  <si>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</si>
  <si>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</si>
  <si>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</si>
  <si>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</si>
  <si>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</si>
  <si>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</si>
  <si>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</si>
  <si>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</si>
  <si>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</si>
  <si>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</si>
  <si>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</si>
  <si>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</si>
  <si>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</si>
  <si>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</si>
  <si>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</si>
  <si>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</si>
  <si>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</si>
  <si>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</si>
  <si>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</si>
  <si>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</si>
  <si>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</si>
  <si>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</si>
  <si>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</si>
  <si>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</si>
  <si>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</si>
  <si>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</si>
  <si>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</si>
  <si>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</si>
  <si>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</si>
  <si>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</si>
  <si>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</si>
  <si>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</si>
  <si>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</si>
  <si>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</si>
  <si>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</si>
  <si>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</si>
  <si>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</si>
  <si>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</si>
  <si>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</si>
  <si>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</si>
  <si>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</si>
  <si>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</si>
  <si>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</si>
  <si>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</si>
  <si>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</si>
  <si>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</si>
  <si>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</si>
  <si>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</si>
  <si>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</si>
  <si>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</si>
  <si>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</si>
  <si>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</si>
  <si>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</si>
  <si>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</si>
  <si>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</si>
  <si>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</si>
  <si>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</si>
  <si>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</si>
  <si>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</si>
  <si>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</si>
  <si>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</si>
  <si>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</si>
  <si>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</si>
  <si>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</si>
  <si>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</si>
  <si>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</si>
  <si>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</si>
  <si>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</si>
  <si>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</si>
  <si>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</si>
  <si>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</si>
  <si>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</si>
  <si>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</si>
  <si>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</si>
  <si>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</si>
  <si>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</si>
  <si>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</si>
  <si>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</si>
  <si>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</si>
  <si>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</si>
  <si>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</si>
  <si>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</si>
  <si>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</si>
  <si>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</si>
  <si>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</si>
  <si>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</si>
  <si>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</si>
  <si>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</si>
  <si>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</si>
  <si>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</si>
  <si>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</si>
  <si>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</si>
  <si>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</si>
  <si>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</si>
  <si>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</si>
  <si>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</si>
  <si>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</si>
  <si>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</si>
  <si>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</si>
  <si>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</si>
  <si>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</si>
  <si>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</si>
  <si>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</si>
  <si>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</si>
  <si>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</si>
  <si>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</si>
  <si>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</si>
  <si>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</si>
  <si>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</si>
  <si>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</si>
  <si>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</si>
  <si>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</si>
  <si>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</si>
  <si>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</si>
  <si>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</si>
  <si>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</si>
  <si>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</si>
  <si>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</si>
  <si>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</si>
  <si>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</si>
  <si>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</si>
  <si>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</si>
  <si>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</si>
  <si>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</si>
  <si>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</si>
  <si>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</si>
  <si>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</si>
  <si>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</si>
  <si>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</si>
  <si>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</si>
  <si>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</si>
  <si>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</si>
  <si>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</si>
  <si>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</si>
  <si>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</si>
  <si>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</si>
  <si>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</si>
  <si>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</si>
  <si>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</si>
  <si>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</si>
  <si>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</si>
  <si>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</si>
  <si>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</si>
  <si>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</si>
  <si>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</si>
  <si>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</si>
  <si>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</si>
  <si>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</si>
  <si>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</si>
  <si>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</si>
  <si>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</si>
  <si>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</si>
  <si>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</si>
  <si>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</si>
  <si>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</si>
  <si>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</si>
  <si>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</si>
  <si>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</si>
  <si>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</si>
  <si>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</si>
  <si>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</si>
  <si>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</si>
  <si>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</si>
  <si>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</si>
  <si>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</si>
  <si>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</si>
  <si>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</si>
  <si>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</si>
  <si>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</si>
  <si>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</si>
  <si>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</si>
  <si>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</si>
  <si>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</si>
  <si>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</si>
  <si>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</si>
  <si>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</si>
  <si>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</si>
  <si>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</si>
  <si>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</si>
  <si>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</si>
  <si>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</si>
  <si>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</si>
  <si>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</si>
  <si>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</si>
  <si>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</si>
  <si>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</si>
  <si>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</si>
  <si>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</si>
  <si>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</si>
  <si>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</si>
  <si>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</si>
  <si>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</si>
  <si>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</si>
  <si>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</si>
  <si>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</si>
  <si>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</si>
  <si>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</si>
  <si>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</si>
  <si>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</si>
  <si>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</si>
  <si>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</si>
  <si>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</si>
  <si>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</si>
  <si>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</si>
  <si>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</si>
  <si>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</si>
  <si>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</si>
  <si>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</si>
  <si>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</si>
  <si>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</si>
  <si>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</si>
  <si>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</si>
  <si>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</si>
  <si>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</si>
  <si>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</si>
  <si>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</si>
  <si>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</si>
  <si>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</si>
  <si>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</si>
  <si>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</si>
  <si>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</si>
  <si>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</si>
  <si>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</si>
  <si>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</si>
  <si>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</si>
  <si>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</si>
  <si>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</si>
  <si>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</si>
  <si>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</si>
  <si>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</si>
  <si>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</si>
  <si>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</si>
  <si>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</si>
  <si>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</si>
  <si>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</si>
  <si>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</si>
  <si>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</si>
  <si>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</si>
  <si>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</si>
  <si>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</si>
  <si>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</si>
  <si>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</si>
  <si>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</si>
  <si>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</si>
  <si>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</si>
  <si>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</si>
  <si>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</si>
  <si>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</si>
  <si>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</si>
  <si>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</si>
  <si>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</si>
  <si>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</si>
  <si>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</si>
  <si>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</si>
  <si>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</si>
  <si>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</si>
  <si>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</si>
  <si>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</si>
  <si>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</si>
  <si>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</si>
  <si>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</si>
  <si>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</si>
  <si>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</si>
  <si>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</si>
  <si>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</si>
  <si>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</si>
  <si>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</si>
  <si>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</si>
  <si>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</si>
  <si>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</si>
  <si>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</si>
  <si>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</si>
  <si>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</si>
  <si>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</si>
  <si>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</si>
  <si>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</si>
  <si>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</si>
  <si>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</si>
  <si>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</si>
  <si>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</si>
  <si>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</si>
  <si>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</si>
  <si>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</si>
  <si>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</si>
  <si>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</si>
  <si>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</si>
  <si>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</si>
  <si>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</si>
  <si>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</si>
  <si>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</si>
  <si>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</si>
  <si>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</si>
  <si>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</si>
  <si>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</si>
  <si>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</si>
  <si>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</si>
  <si>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</si>
  <si>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</si>
  <si>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</si>
  <si>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</si>
  <si>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</si>
  <si>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</si>
  <si>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</si>
  <si>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</si>
  <si>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</si>
  <si>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</si>
  <si>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</si>
  <si>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</si>
  <si>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</si>
  <si>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</si>
  <si>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</si>
  <si>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</si>
  <si>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</si>
  <si>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</si>
  <si>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</si>
  <si>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</si>
  <si>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</si>
  <si>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</si>
  <si>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</si>
  <si>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</si>
  <si>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</si>
  <si>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</si>
  <si>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</si>
  <si>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</si>
  <si>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</si>
  <si>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</si>
  <si>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</si>
  <si>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</si>
  <si>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</si>
  <si>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</si>
  <si>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</si>
  <si>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</si>
  <si>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</si>
  <si>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</si>
  <si>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</si>
  <si>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</si>
  <si>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</si>
  <si>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</si>
  <si>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</si>
  <si>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</si>
  <si>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</si>
  <si>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</si>
  <si>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</si>
  <si>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</si>
  <si>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</si>
  <si>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</si>
  <si>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</si>
  <si>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</si>
  <si>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</si>
  <si>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</si>
  <si>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</si>
  <si>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</si>
  <si>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</si>
  <si>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</si>
  <si>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</si>
  <si>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</si>
  <si>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</si>
  <si>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</si>
  <si>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</si>
  <si>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</si>
  <si>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</si>
  <si>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</si>
  <si>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</si>
  <si>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</si>
  <si>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</si>
  <si>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</si>
  <si>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</si>
  <si>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</si>
  <si>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</si>
  <si>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</si>
  <si>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</si>
  <si>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</si>
  <si>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</si>
  <si>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</si>
  <si>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</si>
  <si>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</si>
  <si>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</si>
  <si>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</si>
  <si>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</si>
  <si>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</si>
  <si>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</si>
  <si>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</si>
  <si>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</si>
  <si>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</si>
  <si>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</si>
  <si>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</si>
  <si>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</si>
  <si>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</si>
  <si>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</si>
  <si>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</si>
  <si>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</si>
  <si>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</si>
  <si>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</si>
  <si>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</si>
  <si>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</si>
  <si>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</si>
  <si>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</si>
  <si>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</si>
  <si>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</si>
  <si>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</si>
  <si>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</si>
  <si>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</si>
  <si>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</si>
  <si>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</si>
  <si>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</si>
  <si>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</si>
  <si>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</si>
  <si>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</si>
  <si>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</si>
  <si>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</si>
  <si>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</si>
  <si>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</si>
  <si>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</si>
  <si>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</si>
  <si>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</si>
  <si>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</si>
  <si>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</si>
  <si>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</si>
  <si>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</si>
  <si>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</si>
  <si>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</si>
  <si>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</si>
  <si>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</si>
  <si>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</si>
  <si>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</si>
  <si>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</si>
  <si>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</si>
  <si>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</si>
  <si>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</si>
  <si>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</si>
  <si>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</si>
  <si>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</si>
  <si>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</si>
  <si>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</si>
  <si>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</si>
  <si>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</si>
  <si>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</si>
  <si>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</si>
  <si>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</si>
  <si>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</si>
  <si>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</si>
  <si>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</si>
  <si>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</si>
  <si>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</si>
  <si>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</si>
  <si>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</si>
  <si>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</si>
  <si>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</si>
  <si>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</si>
  <si>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</si>
  <si>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</si>
  <si>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</si>
  <si>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</si>
  <si>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</si>
  <si>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</si>
  <si>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</si>
  <si>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</si>
  <si>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</si>
  <si>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</si>
  <si>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</si>
  <si>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</si>
  <si>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</si>
  <si>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</si>
  <si>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</si>
  <si>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</si>
  <si>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</si>
  <si>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</si>
  <si>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</si>
  <si>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</si>
  <si>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</si>
  <si>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</si>
  <si>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</si>
  <si>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</si>
  <si>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</si>
  <si>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</si>
  <si>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</si>
  <si>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</si>
  <si>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</si>
  <si>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</si>
  <si>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</si>
  <si>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</si>
  <si>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</si>
  <si>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</si>
  <si>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</si>
  <si>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</si>
  <si>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</si>
  <si>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</si>
  <si>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</si>
  <si>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</si>
  <si>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</si>
  <si>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</si>
  <si>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</si>
  <si>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</si>
  <si>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</si>
  <si>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</si>
  <si>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</si>
  <si>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</si>
  <si>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</si>
  <si>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</si>
  <si>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</si>
  <si>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</si>
  <si>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</si>
  <si>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</si>
  <si>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</si>
  <si>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</si>
  <si>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</si>
  <si>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</si>
  <si>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</si>
  <si>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</si>
  <si>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</si>
  <si>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</si>
  <si>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</si>
  <si>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</si>
  <si>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</si>
  <si>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</si>
  <si>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</si>
  <si>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</si>
  <si>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</si>
  <si>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</si>
  <si>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</si>
  <si>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</si>
  <si>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</si>
  <si>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</si>
  <si>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</si>
  <si>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</si>
  <si>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</si>
  <si>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</si>
  <si>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</si>
  <si>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</si>
  <si>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</si>
  <si>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</si>
  <si>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</si>
  <si>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</si>
  <si>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</si>
  <si>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</si>
  <si>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</si>
  <si>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</si>
  <si>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</si>
  <si>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</si>
  <si>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</si>
  <si>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</si>
  <si>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</si>
  <si>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</si>
  <si>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</si>
  <si>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</si>
  <si>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</si>
  <si>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</si>
  <si>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</si>
  <si>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</si>
  <si>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</si>
  <si>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</si>
  <si>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</si>
  <si>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</si>
  <si>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</si>
  <si>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</si>
  <si>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</si>
  <si>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</si>
  <si>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</si>
  <si>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</si>
  <si>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</si>
  <si>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</si>
  <si>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</si>
  <si>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</si>
  <si>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</si>
  <si>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</si>
  <si>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</si>
  <si>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</si>
  <si>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</si>
  <si>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</si>
  <si>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</si>
  <si>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</si>
  <si>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</si>
  <si>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</si>
  <si>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</si>
  <si>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</si>
  <si>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</si>
  <si>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</si>
  <si>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</si>
  <si>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</si>
  <si>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</si>
  <si>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</si>
  <si>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</si>
  <si>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</si>
  <si>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</si>
  <si>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</si>
  <si>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</si>
  <si>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</si>
  <si>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</si>
  <si>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</si>
  <si>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</si>
  <si>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</si>
  <si>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</si>
  <si>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</si>
  <si>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</si>
  <si>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</si>
  <si>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</si>
  <si>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</si>
  <si>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</si>
  <si>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</si>
  <si>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</si>
  <si>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</si>
  <si>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</si>
  <si>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</si>
  <si>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</si>
  <si>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</si>
  <si>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</si>
  <si>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</si>
  <si>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</si>
  <si>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</si>
  <si>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</si>
  <si>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</si>
  <si>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</si>
  <si>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</si>
  <si>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</si>
  <si>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</si>
  <si>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</si>
  <si>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</si>
  <si>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</si>
  <si>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</si>
  <si>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</si>
  <si>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</si>
  <si>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</si>
  <si>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</si>
  <si>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</si>
  <si>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</si>
  <si>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</si>
  <si>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</si>
  <si>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</si>
  <si>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</si>
  <si>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</si>
  <si>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</si>
  <si>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</si>
  <si>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</si>
  <si>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</si>
  <si>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</si>
  <si>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</si>
  <si>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</si>
  <si>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</si>
  <si>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</si>
  <si>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</si>
  <si>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</si>
  <si>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</si>
  <si>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</si>
  <si>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</si>
  <si>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</si>
  <si>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</si>
  <si>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</si>
  <si>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</si>
  <si>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</si>
  <si>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</si>
  <si>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</si>
  <si>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</si>
  <si>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</si>
  <si>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</si>
  <si>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</si>
  <si>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</si>
  <si>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</si>
  <si>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</si>
  <si>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</si>
  <si>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</si>
  <si>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</si>
  <si>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</si>
  <si>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</si>
  <si>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</si>
  <si>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</si>
  <si>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</si>
  <si>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</si>
  <si>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</si>
  <si>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</si>
  <si>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</si>
  <si>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</si>
  <si>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</si>
  <si>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</si>
  <si>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</si>
  <si>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</si>
  <si>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</si>
  <si>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</si>
  <si>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</si>
  <si>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</si>
  <si>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</si>
  <si>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</si>
  <si>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</si>
  <si>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</si>
  <si>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</si>
  <si>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</si>
  <si>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</si>
  <si>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</si>
  <si>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</si>
  <si>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</si>
  <si>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</si>
  <si>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</si>
  <si>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</si>
  <si>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</si>
  <si>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</si>
  <si>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</si>
  <si>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</si>
  <si>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</si>
  <si>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</si>
  <si>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</si>
  <si>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</si>
  <si>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</si>
  <si>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</si>
  <si>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</si>
  <si>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</si>
  <si>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</si>
  <si>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</si>
  <si>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</si>
  <si>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</si>
  <si>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</si>
  <si>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</si>
  <si>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</si>
  <si>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</si>
  <si>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</si>
  <si>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</si>
  <si>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</si>
  <si>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</si>
  <si>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</si>
  <si>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</si>
  <si>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</si>
  <si>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</si>
  <si>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</si>
  <si>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</si>
  <si>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</si>
  <si>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</si>
  <si>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</si>
  <si>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</si>
  <si>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</si>
  <si>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</si>
  <si>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</si>
  <si>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</si>
  <si>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</si>
  <si>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</si>
  <si>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</si>
  <si>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</si>
  <si>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</si>
  <si>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</si>
  <si>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</si>
  <si>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</si>
  <si>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</si>
  <si>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</si>
  <si>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</si>
  <si>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</si>
  <si>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</si>
  <si>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</si>
  <si>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</si>
  <si>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</si>
  <si>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</si>
  <si>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</si>
  <si>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</si>
  <si>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</si>
  <si>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</si>
  <si>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</si>
  <si>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</si>
  <si>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</si>
  <si>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</si>
  <si>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</si>
  <si>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</si>
  <si>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</si>
  <si>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</si>
  <si>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</si>
  <si>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</si>
  <si>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</si>
  <si>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</si>
  <si>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</si>
  <si>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</si>
  <si>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</si>
  <si>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</si>
  <si>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</si>
  <si>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</si>
  <si>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</si>
  <si>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</si>
  <si>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</si>
  <si>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</si>
  <si>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</si>
  <si>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</si>
  <si>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</si>
  <si>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</si>
  <si>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</si>
  <si>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</si>
  <si>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</si>
  <si>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</si>
  <si>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</si>
  <si>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</si>
  <si>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</si>
  <si>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</si>
  <si>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</si>
  <si>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</si>
  <si>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</si>
  <si>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</si>
  <si>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</si>
  <si>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</si>
  <si>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</si>
  <si>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</si>
  <si>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</si>
  <si>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</si>
  <si>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</si>
  <si>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</si>
  <si>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</si>
  <si>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</si>
  <si>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</si>
  <si>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</si>
  <si>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</si>
  <si>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</si>
  <si>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</si>
  <si>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</si>
  <si>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</si>
  <si>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</si>
  <si>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</si>
  <si>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</si>
  <si>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</si>
  <si>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</si>
  <si>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</si>
  <si>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</si>
  <si>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</si>
  <si>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</si>
  <si>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</si>
  <si>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</si>
  <si>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</si>
  <si>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</si>
  <si>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</si>
  <si>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</si>
  <si>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</si>
  <si>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</si>
  <si>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</si>
  <si>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</si>
  <si>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</si>
  <si>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</si>
  <si>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</si>
  <si>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</si>
  <si>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</si>
  <si>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</si>
  <si>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</si>
  <si>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</si>
  <si>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</si>
  <si>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</si>
  <si>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</si>
  <si>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</si>
  <si>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</si>
  <si>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</si>
  <si>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</si>
  <si>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</si>
  <si>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</si>
  <si>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</si>
  <si>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</si>
  <si>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</si>
  <si>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</si>
  <si>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</si>
  <si>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</si>
  <si>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</si>
  <si>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</si>
  <si>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</si>
  <si>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</si>
  <si>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</si>
  <si>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</si>
  <si>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</si>
  <si>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</si>
  <si>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</si>
  <si>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</si>
  <si>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</si>
  <si>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</si>
  <si>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</si>
  <si>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</si>
  <si>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</si>
  <si>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</si>
  <si>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</si>
  <si>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</si>
  <si>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</si>
  <si>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</si>
  <si>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</si>
  <si>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</si>
  <si>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</si>
  <si>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</si>
  <si>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</si>
  <si>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</si>
  <si>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</si>
  <si>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</si>
  <si>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</si>
  <si>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</si>
  <si>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</si>
  <si>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</si>
  <si>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</si>
  <si>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</si>
  <si>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</si>
  <si>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</si>
  <si>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</si>
  <si>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</si>
  <si>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</si>
  <si>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</si>
  <si>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</si>
  <si>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</si>
  <si>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</si>
  <si>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</si>
  <si>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</si>
  <si>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</si>
  <si>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</si>
  <si>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</si>
  <si>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</si>
  <si>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</si>
  <si>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</si>
  <si>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</si>
  <si>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</si>
  <si>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</si>
  <si>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</si>
  <si>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</si>
  <si>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</si>
  <si>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</si>
  <si>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</si>
  <si>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</si>
  <si>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</si>
  <si>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</si>
  <si>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</si>
  <si>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</si>
  <si>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</si>
  <si>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</si>
  <si>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</si>
  <si>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</si>
  <si>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</si>
  <si>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</si>
  <si>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</si>
  <si>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</si>
  <si>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</si>
  <si>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</si>
  <si>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</si>
  <si>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</si>
  <si>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</si>
  <si>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</si>
  <si>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</si>
  <si>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</si>
  <si>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</si>
  <si>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</si>
  <si>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</si>
  <si>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</si>
  <si>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</si>
  <si>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</si>
  <si>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</si>
  <si>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</si>
  <si>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</si>
  <si>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</si>
  <si>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</si>
  <si>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</si>
  <si>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</si>
  <si>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</si>
  <si>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</si>
  <si>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</si>
  <si>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</si>
  <si>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</si>
  <si>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</si>
  <si>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</si>
  <si>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</si>
  <si>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</si>
  <si>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</si>
  <si>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</si>
  <si>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</si>
  <si>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</si>
  <si>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</si>
  <si>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</si>
  <si>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</si>
  <si>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</si>
  <si>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</si>
  <si>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</si>
  <si>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</si>
  <si>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</si>
  <si>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</si>
  <si>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</si>
  <si>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</si>
  <si>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</si>
  <si>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</si>
  <si>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</si>
  <si>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</si>
  <si>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</si>
  <si>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</si>
  <si>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</si>
  <si>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</si>
  <si>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</si>
  <si>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</si>
  <si>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</si>
  <si>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</si>
  <si>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</si>
  <si>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</si>
  <si>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</si>
  <si>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</si>
  <si>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</si>
  <si>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</si>
  <si>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</si>
  <si>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</si>
  <si>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</si>
  <si>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</si>
  <si>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</si>
  <si>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</si>
  <si>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</si>
  <si>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</si>
  <si>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</si>
  <si>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</si>
  <si>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</si>
  <si>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</si>
  <si>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</si>
  <si>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</si>
  <si>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</si>
  <si>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</si>
  <si>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</si>
  <si>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</si>
  <si>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</si>
  <si>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</si>
  <si>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</si>
  <si>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</si>
  <si>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</si>
  <si>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</si>
  <si>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</si>
  <si>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</si>
  <si>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</si>
  <si>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</si>
  <si>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</si>
  <si>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</si>
  <si>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</si>
  <si>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</si>
  <si>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</si>
  <si>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</si>
  <si>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</si>
  <si>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</si>
  <si>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</si>
  <si>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</si>
  <si>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</si>
  <si>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</si>
  <si>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</si>
  <si>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</si>
  <si>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</si>
  <si>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</si>
  <si>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</si>
  <si>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</si>
  <si>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</si>
  <si>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</si>
  <si>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</si>
  <si>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</si>
  <si>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</si>
  <si>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</si>
  <si>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</si>
  <si>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</si>
  <si>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</si>
  <si>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</si>
  <si>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</si>
  <si>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</si>
  <si>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</si>
  <si>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</si>
  <si>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</si>
  <si>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</si>
  <si>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</si>
  <si>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</si>
  <si>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</si>
  <si>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</si>
  <si>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</si>
  <si>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</si>
  <si>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</si>
  <si>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</si>
  <si>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</si>
  <si>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</si>
  <si>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</si>
  <si>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</si>
  <si>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</si>
  <si>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</si>
  <si>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</si>
  <si>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</si>
  <si>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</si>
  <si>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</si>
  <si>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</si>
  <si>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</si>
  <si>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</si>
  <si>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</si>
  <si>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</si>
  <si>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</si>
  <si>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</si>
  <si>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</si>
  <si>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</si>
  <si>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</si>
  <si>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</si>
  <si>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</si>
  <si>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</si>
  <si>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</si>
  <si>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</si>
  <si>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</si>
  <si>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</si>
  <si>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</si>
  <si>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</si>
  <si>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</si>
  <si>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</si>
  <si>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</si>
  <si>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</si>
  <si>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</si>
  <si>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</si>
  <si>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</si>
  <si>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</si>
  <si>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</si>
  <si>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</si>
  <si>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</si>
  <si>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</si>
  <si>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</si>
  <si>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</si>
  <si>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</si>
  <si>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</si>
  <si>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</si>
  <si>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</si>
  <si>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</si>
  <si>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</si>
  <si>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</si>
  <si>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</si>
  <si>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</si>
  <si>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</si>
  <si>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</si>
  <si>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</si>
  <si>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</si>
  <si>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</si>
  <si>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</si>
  <si>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</si>
  <si>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</si>
  <si>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</si>
  <si>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</si>
  <si>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</si>
  <si>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</si>
  <si>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</si>
  <si>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</si>
  <si>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</si>
  <si>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</si>
  <si>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</si>
  <si>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</si>
  <si>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</si>
  <si>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</si>
  <si>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</si>
  <si>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</si>
  <si>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</si>
  <si>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</si>
  <si>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</si>
  <si>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</si>
  <si>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</si>
  <si>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</si>
  <si>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</si>
  <si>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</si>
  <si>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</si>
  <si>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</si>
  <si>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</si>
  <si>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</si>
  <si>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</si>
  <si>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</si>
  <si>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</si>
  <si>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</si>
  <si>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</si>
  <si>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</si>
  <si>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</si>
  <si>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</si>
  <si>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</si>
  <si>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</si>
  <si>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</si>
  <si>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</si>
  <si>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</si>
  <si>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</si>
  <si>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</si>
  <si>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</si>
  <si>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</si>
  <si>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</si>
  <si>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</si>
  <si>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</si>
  <si>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</si>
  <si>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</si>
  <si>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</si>
  <si>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</si>
  <si>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</si>
  <si>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</si>
  <si>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</si>
  <si>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</si>
  <si>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</si>
  <si>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</si>
  <si>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</si>
  <si>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</si>
  <si>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</si>
  <si>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</si>
  <si>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</si>
  <si>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</si>
  <si>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</si>
  <si>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</si>
  <si>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</si>
  <si>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</si>
  <si>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</si>
  <si>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</si>
  <si>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</si>
  <si>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</si>
  <si>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</si>
  <si>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</si>
  <si>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</si>
  <si>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</si>
  <si>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</si>
  <si>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</si>
  <si>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</si>
  <si>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</si>
  <si>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</si>
  <si>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</si>
  <si>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</si>
  <si>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</si>
  <si>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</si>
  <si>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</si>
  <si>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</si>
  <si>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</si>
  <si>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</si>
  <si>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</si>
  <si>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</si>
  <si>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</si>
  <si>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</si>
  <si>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</si>
  <si>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</si>
  <si>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</si>
  <si>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</si>
  <si>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</si>
  <si>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</si>
  <si>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</si>
  <si>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</si>
  <si>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</si>
  <si>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</si>
  <si>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</si>
  <si>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</si>
  <si>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</si>
  <si>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</si>
  <si>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</si>
  <si>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</si>
  <si>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</si>
  <si>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</si>
  <si>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</si>
  <si>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</si>
  <si>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</si>
  <si>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</si>
  <si>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</si>
  <si>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</si>
  <si>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</si>
  <si>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</si>
  <si>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</si>
  <si>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</si>
  <si>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</si>
  <si>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</si>
  <si>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</si>
  <si>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</si>
  <si>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</si>
  <si>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</si>
  <si>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</si>
  <si>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</si>
  <si>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</si>
  <si>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</si>
  <si>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</si>
  <si>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</si>
  <si>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</si>
  <si>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</si>
  <si>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</si>
  <si>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</si>
  <si>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</si>
  <si>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</si>
  <si>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</si>
  <si>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</si>
  <si>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</si>
  <si>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</si>
  <si>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</si>
  <si>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</si>
  <si>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</si>
  <si>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</si>
  <si>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</si>
  <si>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</si>
  <si>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</si>
  <si>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</si>
  <si>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</si>
  <si>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</si>
  <si>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</si>
  <si>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</si>
  <si>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</si>
  <si>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</si>
  <si>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</si>
  <si>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</si>
  <si>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</si>
  <si>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</si>
  <si>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</si>
  <si>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</si>
  <si>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</si>
  <si>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</si>
  <si>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</si>
  <si>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</si>
  <si>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</si>
  <si>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</si>
  <si>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</si>
  <si>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</si>
  <si>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</si>
  <si>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</si>
  <si>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</si>
  <si>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</si>
  <si>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</si>
  <si>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</si>
  <si>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</si>
  <si>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</si>
  <si>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</si>
  <si>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</si>
  <si>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</si>
  <si>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</si>
  <si>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</si>
  <si>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</si>
  <si>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</si>
  <si>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</si>
  <si>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</si>
  <si>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</si>
  <si>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</si>
  <si>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</si>
  <si>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</si>
  <si>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</si>
  <si>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</si>
  <si>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</si>
  <si>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</si>
  <si>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</si>
  <si>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</si>
  <si>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</si>
  <si>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</si>
  <si>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</si>
  <si>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</si>
  <si>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</si>
  <si>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</si>
  <si>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</si>
  <si>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</si>
  <si>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</si>
  <si>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</si>
  <si>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</si>
  <si>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</si>
  <si>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</si>
  <si>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</si>
  <si>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</si>
  <si>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</si>
  <si>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</si>
  <si>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</si>
  <si>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</si>
  <si>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</si>
  <si>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</si>
  <si>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</si>
  <si>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</si>
  <si>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</si>
  <si>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</si>
  <si>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</si>
  <si>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</si>
  <si>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</si>
  <si>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</si>
  <si>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</si>
  <si>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</si>
  <si>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</si>
  <si>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</si>
  <si>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</si>
  <si>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</si>
  <si>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</si>
  <si>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</si>
  <si>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</si>
  <si>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</si>
  <si>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</si>
  <si>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</si>
  <si>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</si>
  <si>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</si>
  <si>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</si>
  <si>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</si>
  <si>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</si>
  <si>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</si>
  <si>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</si>
  <si>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</si>
  <si>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</si>
  <si>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</si>
  <si>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</si>
  <si>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</si>
  <si>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</si>
  <si>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</si>
  <si>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</si>
  <si>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</si>
  <si>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</si>
  <si>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</si>
  <si>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</si>
  <si>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</si>
  <si>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</si>
  <si>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</si>
  <si>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</si>
  <si>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</si>
  <si>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</si>
  <si>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</si>
  <si>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</si>
  <si>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</si>
  <si>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</si>
  <si>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</si>
  <si>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</si>
  <si>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</si>
  <si>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</si>
  <si>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</si>
  <si>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</si>
  <si>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</si>
  <si>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</si>
  <si>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</si>
  <si>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</si>
  <si>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</si>
  <si>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</si>
  <si>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</si>
  <si>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</si>
  <si>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</si>
  <si>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</si>
  <si>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</si>
  <si>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</si>
  <si>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</si>
  <si>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</si>
  <si>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</si>
  <si>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</si>
  <si>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</si>
  <si>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</si>
  <si>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</si>
  <si>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</si>
  <si>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</si>
  <si>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</si>
  <si>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</si>
  <si>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</si>
  <si>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</si>
  <si>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</si>
  <si>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</si>
  <si>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</si>
  <si>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</si>
  <si>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</si>
  <si>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</si>
  <si>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</si>
  <si>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</si>
  <si>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</si>
  <si>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</si>
  <si>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</si>
  <si>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</si>
  <si>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</si>
  <si>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</si>
  <si>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</si>
  <si>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</si>
  <si>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</si>
  <si>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</si>
  <si>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</si>
  <si>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</si>
  <si>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</si>
  <si>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</si>
  <si>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</si>
  <si>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</si>
  <si>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</si>
  <si>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</si>
  <si>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</si>
  <si>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</si>
  <si>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</si>
  <si>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</si>
  <si>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</si>
  <si>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</si>
  <si>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</si>
  <si>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</si>
  <si>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</si>
  <si>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</si>
  <si>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</si>
  <si>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</si>
  <si>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</si>
  <si>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</si>
  <si>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</si>
  <si>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</si>
  <si>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</si>
  <si>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</si>
  <si>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</si>
  <si>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</si>
  <si>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</si>
  <si>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</si>
  <si>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</si>
  <si>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</si>
  <si>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</si>
  <si>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</si>
  <si>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</si>
  <si>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</si>
  <si>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</si>
  <si>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</si>
  <si>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</si>
  <si>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</si>
  <si>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</si>
  <si>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</si>
  <si>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</si>
  <si>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</si>
  <si>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</si>
  <si>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</si>
  <si>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</si>
  <si>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</si>
  <si>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</si>
  <si>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</si>
  <si>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</si>
  <si>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</si>
  <si>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</si>
  <si>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</si>
  <si>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</si>
  <si>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</si>
  <si>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</si>
  <si>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</si>
  <si>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</si>
  <si>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</si>
  <si>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</si>
  <si>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</si>
  <si>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</si>
  <si>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</si>
  <si>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</si>
  <si>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</si>
  <si>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</si>
  <si>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</si>
  <si>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</si>
  <si>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</si>
  <si>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</si>
  <si>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</si>
  <si>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</si>
  <si>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</si>
  <si>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</si>
  <si>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</si>
  <si>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</si>
  <si>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</si>
  <si>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</si>
  <si>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</si>
  <si>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</si>
  <si>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</si>
  <si>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</si>
  <si>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</si>
  <si>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</si>
  <si>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</si>
  <si>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</si>
  <si>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</si>
  <si>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</si>
  <si>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</si>
  <si>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</si>
  <si>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</si>
  <si>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</si>
  <si>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</si>
  <si>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</si>
  <si>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</si>
  <si>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</si>
  <si>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</si>
  <si>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</si>
  <si>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</si>
  <si>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</si>
  <si>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</si>
  <si>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</si>
  <si>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</si>
  <si>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</si>
  <si>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</si>
  <si>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</si>
  <si>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</si>
  <si>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</si>
  <si>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</si>
  <si>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</si>
  <si>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</si>
  <si>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</si>
  <si>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</si>
  <si>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</si>
  <si>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</si>
  <si>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</si>
  <si>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</si>
  <si>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</si>
  <si>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</si>
  <si>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</si>
  <si>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</si>
  <si>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</si>
  <si>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</si>
  <si>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</si>
  <si>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</si>
  <si>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</si>
  <si>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</si>
  <si>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</si>
  <si>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</si>
  <si>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</si>
  <si>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</si>
  <si>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</si>
  <si>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</si>
  <si>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</si>
  <si>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</si>
  <si>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</si>
  <si>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</si>
  <si>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</si>
  <si>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</si>
  <si>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</si>
  <si>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</si>
  <si>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</si>
  <si>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</si>
  <si>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</si>
  <si>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</si>
  <si>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</si>
  <si>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</si>
  <si>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</si>
  <si>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</si>
  <si>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</si>
  <si>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</si>
  <si>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</si>
  <si>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</si>
  <si>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</si>
  <si>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</si>
  <si>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</si>
  <si>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</si>
  <si>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</si>
  <si>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</si>
  <si>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</si>
  <si>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</si>
  <si>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</si>
  <si>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</si>
  <si>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</si>
  <si>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</si>
  <si>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</si>
  <si>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</si>
  <si>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</si>
  <si>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</si>
  <si>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</si>
  <si>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</si>
  <si>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</si>
  <si>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</si>
  <si>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</si>
  <si>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</si>
  <si>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</si>
  <si>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</si>
  <si>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</si>
  <si>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</si>
  <si>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</si>
  <si>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</si>
  <si>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</si>
  <si>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</si>
  <si>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</si>
  <si>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</si>
  <si>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</si>
  <si>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</si>
  <si>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</si>
  <si>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</si>
  <si>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</si>
  <si>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</si>
  <si>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</si>
  <si>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</si>
  <si>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</si>
  <si>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</si>
  <si>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</si>
  <si>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</si>
  <si>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</si>
  <si>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</si>
  <si>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</si>
  <si>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</si>
  <si>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</si>
  <si>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</si>
  <si>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</si>
  <si>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</si>
  <si>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</si>
  <si>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</si>
  <si>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</si>
  <si>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</si>
  <si>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</si>
  <si>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</si>
  <si>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</si>
  <si>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</si>
  <si>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</si>
  <si>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</si>
  <si>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</si>
  <si>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</si>
  <si>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</si>
  <si>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</si>
  <si>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</si>
  <si>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</si>
  <si>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</si>
  <si>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</si>
  <si>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</si>
  <si>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</si>
  <si>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</si>
  <si>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</si>
  <si>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</si>
  <si>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</si>
  <si>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</si>
  <si>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</si>
  <si>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</si>
  <si>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</si>
  <si>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</si>
  <si>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</si>
  <si>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</si>
  <si>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</si>
  <si>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</si>
  <si>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</si>
  <si>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</si>
  <si>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</si>
  <si>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</si>
  <si>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</si>
  <si>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</si>
  <si>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</si>
  <si>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</si>
  <si>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</si>
  <si>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</si>
  <si>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</si>
  <si>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</si>
  <si>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</si>
  <si>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</si>
  <si>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</si>
  <si>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</si>
  <si>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</si>
  <si>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</si>
  <si>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</si>
  <si>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</si>
  <si>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</si>
  <si>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</si>
  <si>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</si>
  <si>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</si>
  <si>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</si>
  <si>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</si>
  <si>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</si>
  <si>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</si>
  <si>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</si>
  <si>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</si>
  <si>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</si>
  <si>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</si>
  <si>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</si>
  <si>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</si>
  <si>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</si>
  <si>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</si>
  <si>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</si>
  <si>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</si>
  <si>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</si>
  <si>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</si>
  <si>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</si>
  <si>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</si>
  <si>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</si>
  <si>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</si>
  <si>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</si>
  <si>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</si>
  <si>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</si>
  <si>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</si>
  <si>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</si>
  <si>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</si>
  <si>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</si>
  <si>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</si>
  <si>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</si>
  <si>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</si>
  <si>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</si>
  <si>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</si>
  <si>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</si>
  <si>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</si>
  <si>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</si>
  <si>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</si>
  <si>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</si>
  <si>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</si>
  <si>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</si>
  <si>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</si>
  <si>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</si>
  <si>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</si>
  <si>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</si>
  <si>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</si>
  <si>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</si>
  <si>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</si>
  <si>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</si>
  <si>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</si>
  <si>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</si>
  <si>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</si>
  <si>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</si>
  <si>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</si>
  <si>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</si>
  <si>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</si>
  <si>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</si>
  <si>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</si>
  <si>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</si>
  <si>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</si>
  <si>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</si>
  <si>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</si>
  <si>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</si>
  <si>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</si>
  <si>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</si>
  <si>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</si>
  <si>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</si>
  <si>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</si>
  <si>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</si>
  <si>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</si>
  <si>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</si>
  <si>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</si>
  <si>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</si>
  <si>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</si>
  <si>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</si>
  <si>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</si>
  <si>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</si>
  <si>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</si>
  <si>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</si>
  <si>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</si>
  <si>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</si>
  <si>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</si>
  <si>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</si>
  <si>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</si>
  <si>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</si>
  <si>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</si>
  <si>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</si>
  <si>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</si>
  <si>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</si>
  <si>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</si>
  <si>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</si>
  <si>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</si>
  <si>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</si>
  <si>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</si>
  <si>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</si>
  <si>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</si>
  <si>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</si>
  <si>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</si>
  <si>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</si>
  <si>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</si>
  <si>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</si>
  <si>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</si>
  <si>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</si>
  <si>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</si>
  <si>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</si>
  <si>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</si>
  <si>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</si>
  <si>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</si>
  <si>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</si>
  <si>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</si>
  <si>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</si>
  <si>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</si>
  <si>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</si>
  <si>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</si>
  <si>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</si>
  <si>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</si>
  <si>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</si>
  <si>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</si>
  <si>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</si>
  <si>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</si>
  <si>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</si>
  <si>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</si>
  <si>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</si>
  <si>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</si>
  <si>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</si>
  <si>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</si>
  <si>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</si>
  <si>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</si>
  <si>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</si>
  <si>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</si>
  <si>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</si>
  <si>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</si>
  <si>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</si>
  <si>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</si>
  <si>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</si>
  <si>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</si>
  <si>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</si>
  <si>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</si>
  <si>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</si>
  <si>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</si>
  <si>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</si>
  <si>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</si>
  <si>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</si>
  <si>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</si>
  <si>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</si>
  <si>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</si>
  <si>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</si>
  <si>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</si>
  <si>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</si>
  <si>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</si>
  <si>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</si>
  <si>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</si>
  <si>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</si>
  <si>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</si>
  <si>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</si>
  <si>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</si>
  <si>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</si>
  <si>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</si>
  <si>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</si>
  <si>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</si>
  <si>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</si>
  <si>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</si>
  <si>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</si>
  <si>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</si>
  <si>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</si>
  <si>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</si>
  <si>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</si>
  <si>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</si>
  <si>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</si>
  <si>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</si>
  <si>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</si>
  <si>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</si>
  <si>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</si>
  <si>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</si>
  <si>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</si>
  <si>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</si>
  <si>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</si>
  <si>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</si>
  <si>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</si>
  <si>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</si>
  <si>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</si>
  <si>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</si>
  <si>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</si>
  <si>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</si>
  <si>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</si>
  <si>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</si>
  <si>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</si>
  <si>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</si>
  <si>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</si>
  <si>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</si>
  <si>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</si>
  <si>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</si>
  <si>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</si>
  <si>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</si>
  <si>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</si>
  <si>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</si>
  <si>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</si>
  <si>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</si>
  <si>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</si>
  <si>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</si>
  <si>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</si>
  <si>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</si>
  <si>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</si>
  <si>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</si>
  <si>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</si>
  <si>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</si>
  <si>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</si>
  <si>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</si>
  <si>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</si>
  <si>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</si>
  <si>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</si>
  <si>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</si>
  <si>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</si>
  <si>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</si>
  <si>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</si>
  <si>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</si>
  <si>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</si>
  <si>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</si>
  <si>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</si>
  <si>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</si>
  <si>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</si>
  <si>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</si>
  <si>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</si>
  <si>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</si>
  <si>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</si>
  <si>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</si>
  <si>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</si>
  <si>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</si>
  <si>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</si>
  <si>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</si>
  <si>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</si>
  <si>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</si>
  <si>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</si>
  <si>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</si>
  <si>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</si>
  <si>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</si>
  <si>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</si>
  <si>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</si>
  <si>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</si>
  <si>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</si>
  <si>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</si>
  <si>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</si>
  <si>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</si>
  <si>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</si>
  <si>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</si>
  <si>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</si>
  <si>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</si>
  <si>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</si>
  <si>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</si>
  <si>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</si>
  <si>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</si>
  <si>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</si>
  <si>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</si>
  <si>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</si>
  <si>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</si>
  <si>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</si>
  <si>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</si>
  <si>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</si>
  <si>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</si>
  <si>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</si>
  <si>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</si>
  <si>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</si>
  <si>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</si>
  <si>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</si>
  <si>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</si>
  <si>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</si>
  <si>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</si>
  <si>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</si>
  <si>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</si>
  <si>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</si>
  <si>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</si>
  <si>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</si>
  <si>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</si>
  <si>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</si>
  <si>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</si>
  <si>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</si>
  <si>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</si>
  <si>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</si>
  <si>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</si>
  <si>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</si>
  <si>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</si>
  <si>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</si>
  <si>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</si>
  <si>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</si>
  <si>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</si>
  <si>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</si>
  <si>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</si>
  <si>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</si>
  <si>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</si>
  <si>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</si>
  <si>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</si>
  <si>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</si>
  <si>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</si>
  <si>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</si>
  <si>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</si>
  <si>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</si>
  <si>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</si>
  <si>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</si>
  <si>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</si>
  <si>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</si>
  <si>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</si>
  <si>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</si>
  <si>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</si>
  <si>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</si>
  <si>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</si>
  <si>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</si>
  <si>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</si>
  <si>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</si>
  <si>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</si>
  <si>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</si>
  <si>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</si>
  <si>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</si>
  <si>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</si>
  <si>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</si>
  <si>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</si>
  <si>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</si>
  <si>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</si>
  <si>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</si>
  <si>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</si>
  <si>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</si>
  <si>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</si>
  <si>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</si>
  <si>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</si>
  <si>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</si>
  <si>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</si>
  <si>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</si>
  <si>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</si>
  <si>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</si>
  <si>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</si>
  <si>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</si>
  <si>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</si>
  <si>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</si>
  <si>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</si>
  <si>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</si>
  <si>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</si>
  <si>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</si>
  <si>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</si>
  <si>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</si>
  <si>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</si>
  <si>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</si>
  <si>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</si>
  <si>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</si>
  <si>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</si>
  <si>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</si>
  <si>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</si>
  <si>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</si>
  <si>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</si>
  <si>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</si>
  <si>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</si>
  <si>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</si>
  <si>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</si>
  <si>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</si>
  <si>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</si>
  <si>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</si>
  <si>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</si>
  <si>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</si>
  <si>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</si>
  <si>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</si>
  <si>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</si>
  <si>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</si>
  <si>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</si>
  <si>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</si>
  <si>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</si>
  <si>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</si>
  <si>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</si>
  <si>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</si>
  <si>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</si>
  <si>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</si>
  <si>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</si>
  <si>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</si>
  <si>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</si>
  <si>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</si>
  <si>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</si>
  <si>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</si>
  <si>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</si>
  <si>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</si>
  <si>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</si>
  <si>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</si>
  <si>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</si>
  <si>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</si>
  <si>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</si>
  <si>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</si>
  <si>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</si>
  <si>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</si>
  <si>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</si>
  <si>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</si>
  <si>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</si>
  <si>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</si>
  <si>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</si>
  <si>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</si>
  <si>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</si>
  <si>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</si>
  <si>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</si>
  <si>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</si>
  <si>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</si>
  <si>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</si>
  <si>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</si>
  <si>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</si>
  <si>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</si>
  <si>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</si>
  <si>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</si>
  <si>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</si>
  <si>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</si>
  <si>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</si>
  <si>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</si>
  <si>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</si>
  <si>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</si>
  <si>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</si>
  <si>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</si>
  <si>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</si>
  <si>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</si>
  <si>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</si>
  <si>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</si>
  <si>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</si>
  <si>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</si>
  <si>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</si>
  <si>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</si>
  <si>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</si>
  <si>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</si>
  <si>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</si>
  <si>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</si>
  <si>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</si>
  <si>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</si>
  <si>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</si>
  <si>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</si>
  <si>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</si>
  <si>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</si>
  <si>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</si>
  <si>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</si>
  <si>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</si>
  <si>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</si>
  <si>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</si>
  <si>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</si>
  <si>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</si>
  <si>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</si>
  <si>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</si>
  <si>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</si>
  <si>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</si>
  <si>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</si>
  <si>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</si>
  <si>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</si>
  <si>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</si>
  <si>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</si>
  <si>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</si>
  <si>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</si>
  <si>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</si>
  <si>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</si>
  <si>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</si>
  <si>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</si>
  <si>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</si>
  <si>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</si>
  <si>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</si>
  <si>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</si>
  <si>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</si>
  <si>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</si>
  <si>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</si>
  <si>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</si>
  <si>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</si>
  <si>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</si>
  <si>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</si>
  <si>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</si>
  <si>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</si>
  <si>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</si>
  <si>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</si>
  <si>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</si>
  <si>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</si>
  <si>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</si>
  <si>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</si>
  <si>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</si>
  <si>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</si>
  <si>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</si>
  <si>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</si>
  <si>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</si>
  <si>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</si>
  <si>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</si>
  <si>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</si>
  <si>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</si>
  <si>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</si>
  <si>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</si>
  <si>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</si>
  <si>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</si>
  <si>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</si>
  <si>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</si>
  <si>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</si>
  <si>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</si>
  <si>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</si>
  <si>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</si>
  <si>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</si>
  <si>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</si>
  <si>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</si>
  <si>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</si>
  <si>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</si>
  <si>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</si>
  <si>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</si>
  <si>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</si>
  <si>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</si>
  <si>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</si>
  <si>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</si>
  <si>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</si>
  <si>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</si>
  <si>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</si>
  <si>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</si>
  <si>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</si>
  <si>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</si>
  <si>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</si>
  <si>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</si>
  <si>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</si>
  <si>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</si>
  <si>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</si>
  <si>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</si>
  <si>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</si>
  <si>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</si>
  <si>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</si>
  <si>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</si>
  <si>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</si>
  <si>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</si>
  <si>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</si>
  <si>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</si>
  <si>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</si>
  <si>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</si>
  <si>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</si>
  <si>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</si>
  <si>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</si>
  <si>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</si>
  <si>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</si>
  <si>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</si>
  <si>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</si>
  <si>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</si>
  <si>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</si>
  <si>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</si>
  <si>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</si>
  <si>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</si>
  <si>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</si>
  <si>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</si>
  <si>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</si>
  <si>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</si>
  <si>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</si>
  <si>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</si>
  <si>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</si>
  <si>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</si>
  <si>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</si>
  <si>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</si>
  <si>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</si>
  <si>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</si>
  <si>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</si>
  <si>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</si>
  <si>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</si>
  <si>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</si>
  <si>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</si>
  <si>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</si>
  <si>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</si>
  <si>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</si>
  <si>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</si>
  <si>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</si>
  <si>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</si>
  <si>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</si>
  <si>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</si>
  <si>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</si>
  <si>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</si>
  <si>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</si>
  <si>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</si>
  <si>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</si>
  <si>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</si>
  <si>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</si>
  <si>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</si>
  <si>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</si>
  <si>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</si>
  <si>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</si>
  <si>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</si>
  <si>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</si>
  <si>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</si>
  <si>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</si>
  <si>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</si>
  <si>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</si>
  <si>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</si>
  <si>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</si>
  <si>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</si>
  <si>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</si>
  <si>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</si>
  <si>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</si>
  <si>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</si>
  <si>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</si>
  <si>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</si>
  <si>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</si>
  <si>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</si>
  <si>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</si>
  <si>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</si>
  <si>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</si>
  <si>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</si>
  <si>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</si>
  <si>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</si>
  <si>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</si>
  <si>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</si>
  <si>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</si>
  <si>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</si>
  <si>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</si>
  <si>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</si>
  <si>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</si>
  <si>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</si>
  <si>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</si>
  <si>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</si>
  <si>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</si>
  <si>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</si>
  <si>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</si>
  <si>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</si>
  <si>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</si>
  <si>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</si>
  <si>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</si>
  <si>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</si>
  <si>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</si>
  <si>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</si>
  <si>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</si>
  <si>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</si>
  <si>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</si>
  <si>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</si>
  <si>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</si>
  <si>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</si>
  <si>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</si>
  <si>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</si>
  <si>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</si>
  <si>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</si>
  <si>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</si>
  <si>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</si>
  <si>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</si>
  <si>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</si>
  <si>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</si>
  <si>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</si>
  <si>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</si>
  <si>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</si>
  <si>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</si>
  <si>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</si>
  <si>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</si>
  <si>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</si>
  <si>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</si>
  <si>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</si>
  <si>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</si>
  <si>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</si>
  <si>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</si>
  <si>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</si>
  <si>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</si>
  <si>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</si>
  <si>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</si>
  <si>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</si>
  <si>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</si>
  <si>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</si>
  <si>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</si>
  <si>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</si>
  <si>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</si>
  <si>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</si>
  <si>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</si>
  <si>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</si>
  <si>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</si>
  <si>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</si>
  <si>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</si>
  <si>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</si>
  <si>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</si>
  <si>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</si>
  <si>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</si>
  <si>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</si>
  <si>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</si>
  <si>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</si>
  <si>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</si>
  <si>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</si>
  <si>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</si>
  <si>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</si>
  <si>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</si>
  <si>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</si>
  <si>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</si>
  <si>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</si>
  <si>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</si>
  <si>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</si>
  <si>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</si>
  <si>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</si>
  <si>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</si>
  <si>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</si>
  <si>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</si>
  <si>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</si>
  <si>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</si>
  <si>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</si>
  <si>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</si>
  <si>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</si>
  <si>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</si>
  <si>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</si>
  <si>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</si>
  <si>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</si>
  <si>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</si>
  <si>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</si>
  <si>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</si>
  <si>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</si>
  <si>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</si>
  <si>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</si>
  <si>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</si>
  <si>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</si>
  <si>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</si>
  <si>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</si>
  <si>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</si>
  <si>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</si>
  <si>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</si>
  <si>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</si>
  <si>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</si>
  <si>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</si>
  <si>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</si>
  <si>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</si>
  <si>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</si>
  <si>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</si>
  <si>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</si>
  <si>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</si>
  <si>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</si>
  <si>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</si>
  <si>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</si>
  <si>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</si>
  <si>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</si>
  <si>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</si>
  <si>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</si>
  <si>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</si>
  <si>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</si>
  <si>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</si>
  <si>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</si>
  <si>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</si>
  <si>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</si>
  <si>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</si>
  <si>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</si>
  <si>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</si>
  <si>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</si>
  <si>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</si>
  <si>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</si>
  <si>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</si>
  <si>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</si>
  <si>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</si>
  <si>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</si>
  <si>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</si>
  <si>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</si>
  <si>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</si>
  <si>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</si>
  <si>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</si>
  <si>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</si>
  <si>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</si>
  <si>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</si>
  <si>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</si>
  <si>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</si>
  <si>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</si>
  <si>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</si>
  <si>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</si>
  <si>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</si>
  <si>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</si>
  <si>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</si>
  <si>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</si>
  <si>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</si>
  <si>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</si>
  <si>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</si>
  <si>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</si>
  <si>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</si>
  <si>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</si>
  <si>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</si>
  <si>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</si>
  <si>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</si>
  <si>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</si>
  <si>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</si>
  <si>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</si>
  <si>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</si>
  <si>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</si>
  <si>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</si>
  <si>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</si>
  <si>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</si>
  <si>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</si>
  <si>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</si>
  <si>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</si>
  <si>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</si>
  <si>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</si>
  <si>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</si>
  <si>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</si>
  <si>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</si>
  <si>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</si>
  <si>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</si>
  <si>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</si>
  <si>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</si>
  <si>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</si>
  <si>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</si>
  <si>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</si>
  <si>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</si>
  <si>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</si>
  <si>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</si>
  <si>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</si>
  <si>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</si>
  <si>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</si>
  <si>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</si>
  <si>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</si>
  <si>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</si>
  <si>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</si>
  <si>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</si>
  <si>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</si>
  <si>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</si>
  <si>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</si>
  <si>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</si>
  <si>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</si>
  <si>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</si>
  <si>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</si>
  <si>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</si>
  <si>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</si>
  <si>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</si>
  <si>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</si>
  <si>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</si>
  <si>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</si>
  <si>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</si>
  <si>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</si>
  <si>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</si>
  <si>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</si>
  <si>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</si>
  <si>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</si>
  <si>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</si>
  <si>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</si>
  <si>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</si>
  <si>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</si>
  <si>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</si>
  <si>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</si>
  <si>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</si>
  <si>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</si>
  <si>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</si>
  <si>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</si>
  <si>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</si>
  <si>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</si>
  <si>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</si>
  <si>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</si>
  <si>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</si>
  <si>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</si>
  <si>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</si>
  <si>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</si>
  <si>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</si>
  <si>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</si>
  <si>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</si>
  <si>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</si>
  <si>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</si>
  <si>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</si>
  <si>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</si>
  <si>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</si>
  <si>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</si>
  <si>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</si>
  <si>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</si>
  <si>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</si>
  <si>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</si>
  <si>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</si>
  <si>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</si>
  <si>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</si>
  <si>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</si>
  <si>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</si>
  <si>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</si>
  <si>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</si>
  <si>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</si>
  <si>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</si>
  <si>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</si>
  <si>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</si>
  <si>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</si>
  <si>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</si>
  <si>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</si>
  <si>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</si>
  <si>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</si>
  <si>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</si>
  <si>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</si>
  <si>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</si>
  <si>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</si>
  <si>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</si>
  <si>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</si>
  <si>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</si>
  <si>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</si>
  <si>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</si>
  <si>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</si>
  <si>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</si>
  <si>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</si>
  <si>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</si>
  <si>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</si>
  <si>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</si>
  <si>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</si>
  <si>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</si>
  <si>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</si>
  <si>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</si>
  <si>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</si>
  <si>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</si>
  <si>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</si>
  <si>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</si>
  <si>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</si>
  <si>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</si>
  <si>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</si>
  <si>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</si>
  <si>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</si>
  <si>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</si>
  <si>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</si>
  <si>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</si>
  <si>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</si>
  <si>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</si>
  <si>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</si>
  <si>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</si>
  <si>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</si>
  <si>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</si>
  <si>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</si>
  <si>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</si>
  <si>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</si>
  <si>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</si>
  <si>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</si>
  <si>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</si>
  <si>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</si>
  <si>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</si>
  <si>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</si>
  <si>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</si>
  <si>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</si>
  <si>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</si>
  <si>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</si>
  <si>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</si>
  <si>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</si>
  <si>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</si>
  <si>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</si>
  <si>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</si>
  <si>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</si>
  <si>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</si>
  <si>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</si>
  <si>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</si>
  <si>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</si>
  <si>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</si>
  <si>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</si>
  <si>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</si>
  <si>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</si>
  <si>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</si>
  <si>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</si>
  <si>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</si>
  <si>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</si>
  <si>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</si>
  <si>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</si>
  <si>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</si>
  <si>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</si>
  <si>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</si>
  <si>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</si>
  <si>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</si>
  <si>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</si>
  <si>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</si>
  <si>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</si>
  <si>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</si>
  <si>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</si>
  <si>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</si>
  <si>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</si>
  <si>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</si>
  <si>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</si>
  <si>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</si>
  <si>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</si>
  <si>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</si>
  <si>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</si>
  <si>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</si>
  <si>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</si>
  <si>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</si>
  <si>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</si>
  <si>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</si>
  <si>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</si>
  <si>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</si>
  <si>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</si>
  <si>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</si>
  <si>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</si>
  <si>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</si>
  <si>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</si>
  <si>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</si>
  <si>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</si>
  <si>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</si>
  <si>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</si>
  <si>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</si>
  <si>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</si>
  <si>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</si>
  <si>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</si>
  <si>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</si>
  <si>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</si>
  <si>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</si>
  <si>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</si>
  <si>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</si>
  <si>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</si>
  <si>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</si>
  <si>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</si>
  <si>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</si>
  <si>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</si>
  <si>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</si>
  <si>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</si>
  <si>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</si>
  <si>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</si>
  <si>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</si>
  <si>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</si>
  <si>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</si>
  <si>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</si>
  <si>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</si>
  <si>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</si>
  <si>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</si>
  <si>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</si>
  <si>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</si>
  <si>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</si>
  <si>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</si>
  <si>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</si>
  <si>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</si>
  <si>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</si>
  <si>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</si>
  <si>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</si>
  <si>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</si>
  <si>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</si>
  <si>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</si>
  <si>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</si>
  <si>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</si>
  <si>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</si>
  <si>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</si>
  <si>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</si>
  <si>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</si>
  <si>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</si>
  <si>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</si>
  <si>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</si>
  <si>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</si>
  <si>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</si>
  <si>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</si>
  <si>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</si>
  <si>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</si>
  <si>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</si>
  <si>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</si>
  <si>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</si>
  <si>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</si>
  <si>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</si>
  <si>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</si>
  <si>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</si>
  <si>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</si>
  <si>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</si>
  <si>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</si>
  <si>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</si>
  <si>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</si>
  <si>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</si>
  <si>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</si>
  <si>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</si>
  <si>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</si>
  <si>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</si>
  <si>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</si>
  <si>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</si>
  <si>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</si>
  <si>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</si>
  <si>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</si>
  <si>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</si>
  <si>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</si>
  <si>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</si>
  <si>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</si>
  <si>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</si>
  <si>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</si>
  <si>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</si>
  <si>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</si>
  <si>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</si>
  <si>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</si>
  <si>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</si>
  <si>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</si>
  <si>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</si>
  <si>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</si>
  <si>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</si>
  <si>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</si>
  <si>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</si>
  <si>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</si>
  <si>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</si>
  <si>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</si>
  <si>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</si>
  <si>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</si>
  <si>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</si>
  <si>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</si>
  <si>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</si>
  <si>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</si>
  <si>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</si>
  <si>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</si>
  <si>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</si>
  <si>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</si>
  <si>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</si>
  <si>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</si>
  <si>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</si>
  <si>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</si>
  <si>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</si>
  <si>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</si>
  <si>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</si>
  <si>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</si>
  <si>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</si>
  <si>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</si>
  <si>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</si>
  <si>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</si>
  <si>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</si>
  <si>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</si>
  <si>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</si>
  <si>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</si>
  <si>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</si>
  <si>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</si>
  <si>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</si>
  <si>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</si>
  <si>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</si>
  <si>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</si>
  <si>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</si>
  <si>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</si>
  <si>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</si>
  <si>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</si>
  <si>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</si>
  <si>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</si>
  <si>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</si>
  <si>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</si>
  <si>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</si>
  <si>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</si>
  <si>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</si>
  <si>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</si>
  <si>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</si>
  <si>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</si>
  <si>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</si>
  <si>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</si>
  <si>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</si>
  <si>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</si>
  <si>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</si>
  <si>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</si>
  <si>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</si>
  <si>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</si>
  <si>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</si>
  <si>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</si>
  <si>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</si>
  <si>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</si>
  <si>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</si>
  <si>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</si>
  <si>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</si>
  <si>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</si>
  <si>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</si>
  <si>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</si>
  <si>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</si>
  <si>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</si>
  <si>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</si>
  <si>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</si>
  <si>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</si>
  <si>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</si>
  <si>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</si>
  <si>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</si>
  <si>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</si>
  <si>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</si>
  <si>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</si>
  <si>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</si>
  <si>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</si>
  <si>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</si>
  <si>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</si>
  <si>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</si>
  <si>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</si>
  <si>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</si>
  <si>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</si>
  <si>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</si>
  <si>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</si>
  <si>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</si>
  <si>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</si>
  <si>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</si>
  <si>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</si>
  <si>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</si>
  <si>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</si>
  <si>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</si>
  <si>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</si>
  <si>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</si>
  <si>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</si>
  <si>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</si>
  <si>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</si>
  <si>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</si>
  <si>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</si>
  <si>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</si>
  <si>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</si>
  <si>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</si>
  <si>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</si>
  <si>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</si>
  <si>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</si>
  <si>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</si>
  <si>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</si>
  <si>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</si>
  <si>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</si>
  <si>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</si>
  <si>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</si>
  <si>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</si>
  <si>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</si>
  <si>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</si>
  <si>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</si>
  <si>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</si>
  <si>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</si>
  <si>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</si>
  <si>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</si>
  <si>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</si>
  <si>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</si>
  <si>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</si>
  <si>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</si>
  <si>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</si>
  <si>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</si>
  <si>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</si>
  <si>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</si>
  <si>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</si>
  <si>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</si>
  <si>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</si>
  <si>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</si>
  <si>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</si>
  <si>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</si>
  <si>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</si>
  <si>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</si>
  <si>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</si>
  <si>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</si>
  <si>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</si>
  <si>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</si>
  <si>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</si>
  <si>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</si>
  <si>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</si>
  <si>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</si>
  <si>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</si>
  <si>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</si>
  <si>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</si>
  <si>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</si>
  <si>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</si>
  <si>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</si>
  <si>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</si>
  <si>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</si>
  <si>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</si>
  <si>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</si>
  <si>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</si>
  <si>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</si>
  <si>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</si>
  <si>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</si>
  <si>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</si>
  <si>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</si>
  <si>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</si>
  <si>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</si>
  <si>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</si>
  <si>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</si>
  <si>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</si>
  <si>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</si>
  <si>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</si>
  <si>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</si>
  <si>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</si>
  <si>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</si>
  <si>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</si>
  <si>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</si>
  <si>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</si>
  <si>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</si>
  <si>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</si>
  <si>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</si>
  <si>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</si>
  <si>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</si>
  <si>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</si>
  <si>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</si>
  <si>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</si>
  <si>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</si>
  <si>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</si>
  <si>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</si>
  <si>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</si>
  <si>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</si>
  <si>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</si>
  <si>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</si>
  <si>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</si>
  <si>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</si>
  <si>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</si>
  <si>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</si>
  <si>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</si>
  <si>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</si>
  <si>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</si>
  <si>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</si>
  <si>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</si>
  <si>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</si>
  <si>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</si>
  <si>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</si>
  <si>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</si>
  <si>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</si>
  <si>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</si>
  <si>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</si>
  <si>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</si>
  <si>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</si>
  <si>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</si>
  <si>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</si>
  <si>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</si>
  <si>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</si>
  <si>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</si>
  <si>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</si>
  <si>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</si>
  <si>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</si>
  <si>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</si>
  <si>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</si>
  <si>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</si>
  <si>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</si>
  <si>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</si>
  <si>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</si>
  <si>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</si>
  <si>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</si>
  <si>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</si>
  <si>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</si>
  <si>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</si>
  <si>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</si>
  <si>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</si>
  <si>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</si>
  <si>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</si>
  <si>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</si>
  <si>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</si>
  <si>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</si>
  <si>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</si>
  <si>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</si>
  <si>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</si>
  <si>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</si>
  <si>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</si>
  <si>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</si>
  <si>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</si>
  <si>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</si>
  <si>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</si>
  <si>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</si>
  <si>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</si>
  <si>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</si>
  <si>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</si>
  <si>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</si>
  <si>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</si>
  <si>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</si>
  <si>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</si>
  <si>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</si>
  <si>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</si>
  <si>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</si>
  <si>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</si>
  <si>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</si>
  <si>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</si>
  <si>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</si>
  <si>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</si>
  <si>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</si>
  <si>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</si>
  <si>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</si>
  <si>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</si>
  <si>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</si>
  <si>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</si>
  <si>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</si>
  <si>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</si>
  <si>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</si>
  <si>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</si>
  <si>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</si>
  <si>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</si>
  <si>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</si>
  <si>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</si>
  <si>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</si>
  <si>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</si>
  <si>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</si>
  <si>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</si>
  <si>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</si>
  <si>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</si>
  <si>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</si>
  <si>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</si>
  <si>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</si>
  <si>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</si>
  <si>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</si>
  <si>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</si>
  <si>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</si>
  <si>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</si>
  <si>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</si>
  <si>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</si>
  <si>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</si>
  <si>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</si>
  <si>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</si>
  <si>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</si>
  <si>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</si>
  <si>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</si>
  <si>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</si>
  <si>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</si>
  <si>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</si>
  <si>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</si>
  <si>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</si>
  <si>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</si>
  <si>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</si>
  <si>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</si>
  <si>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</si>
  <si>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</si>
  <si>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</si>
  <si>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</si>
  <si>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</si>
  <si>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</si>
  <si>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</si>
  <si>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</si>
  <si>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</si>
  <si>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</si>
  <si>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</si>
  <si>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</si>
  <si>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</si>
  <si>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</si>
  <si>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</si>
  <si>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</si>
  <si>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</si>
  <si>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</si>
  <si>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</si>
  <si>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</si>
  <si>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</si>
  <si>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</si>
  <si>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</si>
  <si>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</si>
  <si>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</si>
  <si>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</si>
  <si>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</si>
  <si>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</si>
  <si>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</si>
  <si>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</si>
  <si>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</si>
  <si>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</si>
  <si>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</si>
  <si>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</si>
  <si>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</si>
  <si>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</si>
  <si>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</si>
  <si>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</si>
  <si>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</si>
  <si>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</si>
  <si>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</si>
  <si>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</si>
  <si>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</si>
  <si>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</si>
  <si>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</si>
  <si>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</si>
  <si>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</si>
  <si>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</si>
  <si>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</si>
  <si>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</si>
  <si>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</si>
  <si>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</si>
  <si>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</si>
  <si>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</si>
  <si>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</si>
  <si>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</si>
  <si>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</si>
  <si>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</si>
  <si>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</si>
  <si>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</si>
  <si>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</si>
  <si>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</si>
  <si>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</si>
  <si>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</si>
  <si>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</si>
  <si>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</si>
  <si>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</si>
  <si>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</si>
  <si>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</si>
  <si>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</si>
  <si>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</si>
  <si>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</si>
  <si>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</si>
  <si>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</si>
  <si>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</si>
  <si>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</si>
  <si>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</si>
  <si>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</si>
  <si>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</si>
  <si>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</si>
  <si>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</si>
  <si>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</si>
  <si>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</si>
  <si>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</si>
  <si>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</si>
  <si>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</si>
  <si>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</si>
  <si>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</si>
  <si>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</si>
  <si>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</si>
  <si>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</si>
  <si>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</si>
  <si>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</si>
  <si>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</si>
  <si>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</si>
  <si>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</si>
  <si>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</si>
  <si>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</si>
  <si>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</si>
  <si>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</si>
  <si>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</si>
  <si>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</si>
  <si>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</si>
  <si>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</si>
  <si>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</si>
  <si>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</si>
  <si>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</si>
  <si>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</si>
  <si>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</si>
  <si>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</si>
  <si>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</si>
  <si>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</si>
  <si>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</si>
  <si>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</si>
  <si>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</si>
  <si>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</si>
  <si>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</si>
  <si>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</si>
  <si>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</si>
  <si>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</si>
  <si>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</si>
  <si>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</si>
  <si>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</si>
  <si>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</si>
  <si>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</si>
  <si>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</si>
  <si>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</si>
  <si>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</si>
  <si>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</si>
  <si>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</si>
  <si>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</si>
  <si>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</si>
  <si>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</si>
  <si>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</si>
  <si>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</si>
  <si>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</si>
  <si>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</si>
  <si>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</si>
  <si>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</si>
  <si>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</si>
  <si>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</si>
  <si>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</si>
  <si>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</si>
  <si>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</si>
  <si>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</si>
  <si>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</si>
  <si>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</si>
  <si>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</si>
  <si>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</si>
  <si>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</si>
  <si>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</si>
  <si>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</si>
  <si>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</si>
  <si>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</si>
  <si>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</si>
  <si>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</si>
  <si>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</si>
  <si>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</si>
  <si>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</si>
  <si>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</si>
  <si>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</si>
  <si>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</si>
  <si>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</si>
  <si>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</si>
  <si>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</si>
  <si>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</si>
  <si>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</si>
  <si>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</si>
  <si>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</si>
  <si>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</si>
  <si>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</si>
  <si>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</si>
  <si>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</si>
  <si>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</si>
  <si>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</si>
  <si>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</si>
  <si>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</si>
  <si>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</si>
  <si>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</si>
  <si>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</si>
  <si>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</si>
  <si>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</si>
  <si>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</si>
  <si>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</si>
  <si>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</si>
  <si>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</si>
  <si>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</si>
  <si>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</si>
  <si>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</si>
  <si>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</si>
  <si>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</si>
  <si>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</si>
  <si>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</si>
  <si>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</si>
  <si>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</si>
  <si>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</si>
  <si>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</si>
  <si>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</si>
  <si>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</si>
  <si>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</si>
  <si>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</si>
  <si>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</si>
  <si>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</si>
  <si>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</si>
  <si>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</si>
  <si>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</si>
  <si>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</si>
  <si>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</si>
  <si>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</si>
  <si>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</si>
  <si>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</si>
  <si>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</si>
  <si>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</si>
  <si>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</si>
  <si>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</si>
  <si>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</si>
  <si>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</si>
  <si>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</si>
  <si>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</si>
  <si>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</si>
  <si>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</si>
  <si>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</si>
  <si>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</si>
  <si>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</si>
  <si>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</si>
  <si>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</si>
  <si>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</si>
  <si>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</si>
  <si>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</si>
  <si>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</si>
  <si>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</si>
  <si>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</si>
  <si>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</si>
  <si>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</si>
  <si>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</si>
  <si>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</si>
  <si>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</si>
  <si>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</si>
  <si>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</si>
  <si>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</si>
  <si>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</si>
  <si>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</si>
  <si>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</si>
  <si>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</si>
  <si>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</si>
  <si>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</si>
  <si>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</si>
  <si>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</si>
  <si>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</si>
  <si>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</si>
  <si>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</si>
  <si>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</si>
  <si>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</si>
  <si>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</si>
  <si>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</si>
  <si>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</si>
  <si>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</si>
  <si>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</si>
  <si>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</si>
  <si>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</si>
  <si>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</si>
  <si>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</si>
  <si>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</si>
  <si>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</si>
  <si>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</si>
  <si>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</si>
  <si>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</si>
  <si>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</si>
  <si>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</si>
  <si>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</si>
  <si>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</si>
  <si>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</si>
  <si>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</si>
  <si>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</si>
  <si>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</si>
  <si>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</si>
  <si>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</si>
  <si>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</si>
  <si>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</si>
  <si>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</si>
  <si>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</si>
  <si>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</si>
  <si>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</si>
  <si>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</si>
  <si>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</si>
  <si>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</si>
  <si>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</si>
  <si>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</si>
  <si>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</si>
  <si>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</si>
  <si>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</si>
  <si>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</si>
  <si>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</si>
  <si>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</si>
  <si>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</si>
  <si>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</si>
  <si>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</si>
  <si>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</si>
  <si>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</si>
  <si>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</si>
  <si>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</si>
  <si>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</si>
  <si>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</si>
  <si>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</si>
  <si>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</si>
  <si>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</si>
  <si>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</si>
  <si>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</si>
  <si>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</si>
  <si>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</si>
  <si>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</si>
  <si>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</si>
  <si>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</si>
  <si>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</si>
  <si>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</si>
  <si>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</si>
  <si>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</si>
  <si>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</si>
  <si>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</si>
  <si>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</si>
  <si>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</si>
  <si>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</si>
  <si>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</si>
  <si>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</si>
  <si>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</si>
  <si>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</si>
  <si>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</si>
  <si>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</si>
  <si>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</si>
  <si>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</si>
  <si>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</si>
  <si>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</si>
  <si>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</si>
  <si>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</si>
  <si>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</si>
  <si>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</si>
  <si>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</si>
  <si>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</si>
  <si>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</si>
  <si>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</si>
  <si>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</si>
  <si>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</si>
  <si>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</si>
  <si>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</si>
  <si>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</si>
  <si>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</si>
  <si>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</si>
  <si>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</si>
  <si>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</si>
  <si>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</si>
  <si>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</si>
  <si>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</si>
  <si>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</si>
  <si>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</si>
  <si>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</si>
  <si>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</si>
  <si>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</si>
  <si>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</si>
  <si>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</si>
  <si>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</si>
  <si>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</si>
  <si>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</si>
  <si>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</si>
  <si>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</si>
  <si>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</si>
  <si>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</si>
  <si>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</si>
  <si>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</si>
  <si>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</si>
  <si>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</si>
  <si>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</si>
  <si>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</si>
  <si>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</si>
  <si>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</si>
  <si>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</si>
  <si>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</si>
  <si>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</si>
  <si>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</si>
  <si>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</si>
  <si>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</si>
  <si>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</si>
  <si>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</si>
  <si>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</si>
  <si>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</si>
  <si>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</si>
  <si>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</si>
  <si>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</si>
  <si>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</si>
  <si>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</si>
  <si>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</si>
  <si>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</si>
  <si>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</si>
  <si>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</si>
  <si>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</si>
  <si>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</si>
  <si>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</si>
  <si>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</si>
  <si>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</si>
  <si>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</si>
  <si>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</si>
  <si>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</si>
  <si>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</si>
  <si>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</si>
  <si>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</si>
  <si>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</si>
  <si>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</si>
  <si>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</si>
  <si>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</si>
  <si>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</si>
  <si>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</si>
  <si>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</si>
  <si>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</si>
  <si>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</si>
  <si>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</si>
  <si>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</si>
  <si>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</si>
  <si>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</si>
  <si>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</si>
  <si>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</si>
  <si>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</si>
  <si>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</si>
  <si>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</si>
  <si>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</si>
  <si>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</si>
  <si>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</si>
  <si>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</si>
  <si>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</si>
  <si>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</si>
  <si>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</si>
  <si>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</si>
  <si>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</si>
  <si>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</si>
  <si>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</si>
  <si>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</si>
  <si>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</si>
  <si>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</si>
  <si>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</si>
  <si>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</si>
  <si>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</si>
  <si>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</si>
  <si>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</si>
  <si>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</si>
  <si>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</si>
  <si>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</si>
  <si>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</si>
  <si>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</si>
  <si>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</si>
  <si>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</si>
  <si>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</si>
  <si>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</si>
  <si>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</si>
  <si>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</si>
  <si>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</si>
  <si>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</si>
  <si>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</si>
  <si>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</si>
  <si>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</si>
  <si>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</si>
  <si>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</si>
  <si>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</si>
  <si>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</si>
  <si>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</si>
  <si>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</si>
  <si>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</si>
  <si>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</si>
  <si>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</si>
  <si>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</si>
  <si>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</si>
  <si>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</si>
  <si>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</si>
  <si>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</si>
  <si>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</si>
  <si>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</si>
  <si>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</si>
  <si>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</si>
  <si>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</si>
  <si>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</si>
  <si>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</si>
  <si>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</si>
  <si>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</si>
  <si>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</si>
  <si>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</si>
  <si>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</si>
  <si>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</si>
  <si>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</si>
  <si>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</si>
  <si>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</si>
  <si>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</si>
  <si>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</si>
  <si>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</si>
  <si>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</si>
  <si>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</si>
  <si>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</si>
  <si>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</si>
  <si>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</si>
  <si>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</si>
  <si>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</si>
  <si>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</si>
  <si>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</si>
  <si>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</si>
  <si>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</si>
  <si>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</si>
  <si>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</si>
  <si>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</si>
  <si>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</si>
  <si>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</si>
  <si>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</si>
  <si>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</si>
  <si>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</si>
  <si>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</si>
  <si>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</si>
  <si>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</si>
  <si>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</si>
  <si>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</si>
  <si>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</si>
  <si>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</si>
  <si>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</si>
  <si>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</si>
  <si>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</si>
  <si>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</si>
  <si>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</si>
  <si>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</si>
  <si>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</si>
  <si>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</si>
  <si>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</si>
  <si>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</si>
  <si>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</si>
  <si>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</si>
  <si>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</si>
  <si>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</si>
  <si>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</si>
  <si>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</si>
  <si>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</si>
  <si>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</si>
  <si>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</si>
  <si>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</si>
  <si>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</si>
  <si>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</si>
  <si>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</si>
  <si>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</si>
  <si>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</si>
  <si>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</si>
  <si>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</si>
  <si>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</si>
  <si>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</si>
  <si>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</si>
  <si>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</si>
  <si>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</si>
  <si>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</si>
  <si>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</si>
  <si>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</si>
  <si>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</si>
  <si>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</si>
  <si>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</si>
  <si>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</si>
  <si>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</si>
  <si>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</si>
  <si>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</si>
  <si>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</si>
  <si>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</si>
  <si>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</si>
  <si>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</si>
  <si>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</si>
  <si>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</si>
  <si>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</si>
  <si>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</si>
  <si>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</si>
  <si>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</si>
  <si>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</si>
  <si>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</si>
  <si>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</si>
  <si>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</si>
  <si>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</si>
  <si>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</si>
  <si>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</si>
  <si>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</si>
  <si>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</si>
  <si>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</si>
  <si>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</si>
  <si>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</si>
  <si>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</si>
  <si>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</si>
  <si>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</si>
  <si>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</si>
  <si>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</si>
  <si>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</si>
  <si>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</si>
  <si>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</si>
  <si>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</si>
  <si>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</si>
  <si>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</si>
  <si>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</si>
  <si>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</si>
  <si>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</si>
  <si>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</si>
  <si>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</si>
  <si>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</si>
  <si>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</si>
  <si>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</si>
  <si>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</si>
  <si>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</si>
  <si>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</si>
  <si>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</si>
  <si>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</si>
  <si>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</si>
  <si>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</si>
  <si>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</si>
  <si>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</si>
  <si>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</si>
  <si>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</si>
  <si>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</si>
  <si>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</si>
  <si>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</si>
  <si>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</si>
  <si>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</si>
  <si>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</si>
  <si>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</si>
  <si>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</si>
  <si>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</si>
  <si>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</si>
  <si>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</si>
  <si>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</si>
  <si>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</si>
  <si>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</si>
  <si>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</si>
  <si>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</si>
  <si>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</si>
  <si>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</si>
  <si>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</si>
  <si>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</si>
  <si>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</si>
  <si>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</si>
  <si>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</si>
  <si>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</si>
  <si>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</si>
  <si>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</si>
  <si>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</si>
  <si>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</si>
  <si>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</si>
  <si>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</si>
  <si>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</si>
  <si>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</si>
  <si>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</si>
  <si>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</si>
  <si>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</si>
  <si>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</si>
  <si>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</si>
  <si>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</si>
  <si>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</si>
  <si>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</si>
  <si>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</si>
  <si>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</si>
  <si>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</si>
  <si>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</si>
  <si>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</si>
  <si>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</si>
  <si>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</si>
  <si>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</si>
  <si>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</si>
  <si>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</si>
  <si>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</si>
  <si>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</si>
  <si>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</si>
  <si>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</si>
  <si>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</si>
  <si>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</si>
  <si>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</si>
  <si>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</si>
  <si>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</si>
  <si>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</si>
  <si>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</si>
  <si>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</si>
  <si>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</si>
  <si>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</si>
  <si>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</si>
  <si>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</si>
  <si>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</si>
  <si>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</si>
  <si>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</si>
  <si>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</si>
  <si>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</si>
  <si>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</si>
  <si>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</si>
  <si>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</si>
  <si>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</si>
  <si>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</si>
  <si>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</si>
  <si>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</si>
  <si>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</si>
  <si>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</si>
  <si>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</si>
  <si>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</si>
  <si>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</si>
  <si>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</si>
  <si>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</si>
  <si>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</si>
  <si>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</si>
  <si>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</si>
  <si>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</si>
  <si>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</si>
  <si>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</si>
  <si>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</si>
  <si>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</si>
  <si>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</si>
  <si>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</si>
  <si>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</si>
  <si>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</si>
  <si>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</si>
  <si>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</si>
  <si>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</si>
  <si>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</si>
  <si>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</si>
  <si>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</si>
  <si>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</si>
  <si>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</si>
  <si>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</si>
  <si>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</si>
  <si>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</si>
  <si>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</si>
  <si>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</si>
  <si>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</si>
  <si>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</si>
  <si>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</si>
  <si>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</si>
  <si>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</si>
  <si>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</si>
  <si>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</si>
  <si>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</si>
  <si>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</si>
  <si>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</si>
  <si>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</si>
  <si>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</si>
  <si>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</si>
  <si>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</si>
  <si>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</si>
  <si>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</si>
  <si>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</si>
  <si>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</si>
  <si>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</si>
  <si>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</si>
  <si>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</si>
  <si>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</si>
  <si>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</si>
  <si>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</si>
  <si>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</si>
  <si>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</si>
  <si>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</si>
  <si>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</si>
  <si>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</si>
  <si>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</si>
  <si>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</si>
  <si>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</si>
  <si>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</si>
  <si>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</si>
  <si>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</si>
  <si>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</si>
  <si>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</si>
  <si>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</si>
  <si>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</si>
  <si>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</si>
  <si>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</si>
  <si>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</si>
  <si>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</si>
  <si>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</si>
  <si>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</si>
  <si>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</si>
  <si>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</si>
  <si>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</si>
  <si>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</si>
  <si>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</si>
  <si>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</si>
  <si>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</si>
  <si>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</si>
  <si>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</si>
  <si>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</si>
  <si>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</si>
  <si>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</si>
  <si>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</si>
  <si>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</si>
  <si>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</si>
  <si>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</si>
  <si>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</si>
  <si>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</si>
  <si>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</si>
  <si>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</si>
  <si>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</si>
  <si>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</si>
  <si>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</si>
  <si>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</si>
  <si>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</si>
  <si>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</si>
  <si>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</si>
  <si>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</si>
  <si>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</si>
  <si>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</si>
  <si>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</si>
  <si>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</si>
  <si>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</si>
  <si>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</si>
  <si>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</si>
  <si>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</si>
  <si>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</si>
  <si>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</si>
  <si>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</si>
  <si>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</si>
  <si>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</si>
  <si>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</si>
  <si>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</si>
  <si>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</si>
  <si>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</si>
  <si>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</si>
  <si>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</si>
  <si>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</si>
  <si>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</si>
  <si>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</si>
  <si>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</si>
  <si>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</si>
  <si>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</si>
  <si>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</si>
  <si>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</si>
  <si>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</si>
  <si>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</si>
  <si>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</si>
  <si>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</si>
  <si>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</si>
  <si>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</si>
  <si>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</si>
  <si>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</si>
  <si>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</si>
  <si>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</si>
  <si>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</si>
  <si>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</si>
  <si>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</si>
  <si>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</si>
  <si>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</si>
  <si>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</si>
  <si>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</si>
  <si>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</si>
  <si>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</si>
  <si>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</si>
  <si>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</si>
  <si>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</si>
  <si>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</si>
  <si>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</si>
  <si>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</si>
  <si>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</si>
  <si>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</si>
  <si>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</si>
  <si>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</si>
  <si>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</si>
  <si>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</si>
  <si>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</si>
  <si>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</si>
  <si>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</si>
  <si>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</si>
  <si>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</si>
  <si>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</si>
  <si>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</si>
  <si>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</si>
  <si>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</si>
  <si>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</si>
  <si>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</si>
  <si>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</si>
  <si>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</si>
  <si>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</si>
  <si>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</si>
  <si>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</si>
  <si>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</si>
  <si>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</si>
  <si>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</si>
  <si>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</si>
  <si>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</si>
  <si>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</si>
  <si>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</si>
  <si>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</si>
  <si>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</si>
  <si>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</si>
  <si>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</si>
  <si>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</si>
  <si>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</si>
  <si>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</si>
  <si>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</si>
  <si>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</si>
  <si>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</si>
  <si>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</si>
  <si>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</si>
  <si>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</si>
  <si>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</si>
  <si>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</si>
  <si>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</si>
  <si>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</si>
  <si>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</si>
  <si>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</si>
  <si>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</si>
  <si>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</si>
  <si>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</si>
  <si>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</si>
  <si>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</si>
  <si>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</si>
  <si>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</si>
  <si>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</si>
  <si>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</si>
  <si>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</si>
  <si>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</si>
  <si>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</si>
  <si>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</si>
  <si>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</si>
  <si>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</si>
  <si>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</si>
  <si>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</si>
  <si>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</si>
  <si>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</si>
  <si>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</si>
  <si>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</si>
  <si>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</si>
  <si>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</si>
  <si>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</si>
  <si>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</si>
  <si>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</si>
  <si>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</si>
  <si>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</si>
  <si>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</si>
  <si>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</si>
  <si>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</si>
  <si>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</si>
  <si>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</si>
  <si>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</si>
  <si>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</si>
  <si>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</si>
  <si>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</si>
  <si>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</si>
  <si>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</si>
  <si>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</si>
  <si>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</si>
  <si>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</si>
  <si>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</si>
  <si>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</si>
  <si>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</si>
  <si>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</si>
  <si>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</si>
  <si>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</si>
  <si>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</si>
  <si>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</si>
  <si>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</si>
  <si>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</si>
  <si>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</si>
  <si>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</si>
  <si>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</si>
  <si>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</si>
  <si>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</si>
  <si>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</si>
  <si>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</si>
  <si>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</si>
  <si>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</si>
  <si>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</si>
  <si>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</si>
  <si>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</si>
  <si>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</si>
  <si>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</si>
  <si>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</si>
  <si>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</si>
  <si>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</si>
  <si>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</si>
  <si>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</si>
  <si>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</si>
  <si>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</si>
  <si>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</si>
  <si>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</si>
  <si>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</si>
  <si>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</si>
  <si>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</si>
  <si>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</si>
  <si>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</si>
  <si>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</si>
  <si>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</si>
  <si>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</si>
  <si>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</si>
  <si>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</si>
  <si>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</si>
  <si>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</si>
  <si>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</si>
  <si>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</si>
  <si>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</si>
  <si>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</si>
  <si>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</si>
  <si>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</si>
  <si>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</si>
  <si>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</si>
  <si>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</si>
  <si>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</si>
  <si>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</si>
  <si>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</si>
  <si>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</si>
  <si>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</si>
  <si>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</si>
  <si>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</si>
  <si>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</si>
  <si>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</si>
  <si>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</si>
  <si>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</si>
  <si>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</si>
  <si>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</si>
  <si>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</si>
  <si>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</si>
  <si>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</si>
  <si>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</si>
  <si>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</si>
  <si>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</si>
  <si>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</si>
  <si>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</si>
  <si>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</si>
  <si>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</si>
  <si>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</si>
  <si>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</si>
  <si>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</si>
  <si>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</si>
  <si>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</si>
  <si>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</si>
  <si>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</si>
  <si>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</si>
  <si>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</si>
  <si>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</si>
  <si>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</si>
  <si>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</si>
  <si>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</si>
  <si>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</si>
  <si>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</si>
  <si>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</si>
  <si>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</si>
  <si>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</si>
  <si>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</si>
  <si>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</si>
  <si>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</si>
  <si>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</si>
  <si>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</si>
  <si>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</si>
  <si>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</si>
  <si>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</si>
  <si>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</si>
  <si>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</si>
  <si>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</si>
  <si>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</si>
  <si>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</si>
  <si>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</si>
  <si>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</si>
  <si>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</si>
  <si>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</si>
  <si>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</si>
  <si>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</si>
  <si>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</si>
  <si>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</si>
  <si>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</si>
  <si>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</si>
  <si>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</si>
  <si>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</si>
  <si>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</si>
  <si>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</si>
  <si>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</si>
  <si>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</si>
  <si>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</si>
  <si>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</si>
  <si>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</si>
  <si>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</si>
  <si>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</si>
  <si>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</si>
  <si>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</si>
  <si>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</si>
  <si>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</si>
  <si>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</si>
  <si>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</si>
  <si>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</si>
  <si>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</si>
  <si>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</si>
  <si>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</si>
  <si>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</si>
  <si>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</si>
  <si>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</si>
  <si>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</si>
  <si>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</si>
  <si>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</si>
  <si>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</si>
  <si>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</si>
  <si>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</si>
  <si>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</si>
  <si>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</si>
  <si>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</si>
  <si>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</si>
  <si>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</si>
  <si>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</si>
  <si>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</si>
  <si>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</si>
  <si>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</si>
  <si>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</si>
  <si>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</si>
  <si>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</si>
  <si>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</si>
  <si>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</si>
  <si>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</si>
  <si>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</si>
  <si>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</si>
  <si>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</si>
  <si>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</si>
  <si>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</si>
  <si>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</si>
  <si>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</si>
  <si>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</si>
  <si>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</si>
  <si>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</si>
  <si>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</si>
  <si>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</si>
  <si>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</si>
  <si>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</si>
  <si>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</si>
  <si>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</si>
  <si>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</si>
  <si>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</si>
  <si>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</si>
  <si>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</si>
  <si>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</si>
  <si>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</si>
  <si>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</si>
  <si>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</si>
  <si>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</si>
  <si>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</si>
  <si>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</si>
  <si>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</si>
  <si>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</si>
  <si>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</si>
  <si>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</si>
  <si>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</si>
  <si>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</si>
  <si>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</si>
  <si>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</si>
  <si>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</si>
  <si>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</si>
  <si>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</si>
  <si>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</si>
  <si>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</si>
  <si>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</si>
  <si>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</si>
  <si>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</si>
  <si>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</si>
  <si>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</si>
  <si>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</si>
  <si>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</si>
  <si>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</si>
  <si>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</si>
  <si>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</si>
  <si>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</si>
  <si>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</si>
  <si>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</si>
  <si>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</si>
  <si>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</si>
  <si>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</si>
  <si>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</si>
  <si>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</si>
  <si>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</si>
  <si>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</si>
  <si>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</si>
  <si>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</si>
  <si>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</si>
  <si>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</si>
  <si>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</si>
  <si>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</si>
  <si>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</si>
  <si>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</si>
  <si>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</si>
  <si>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</si>
  <si>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</si>
  <si>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</si>
  <si>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</si>
  <si>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</si>
  <si>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</si>
  <si>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</si>
  <si>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</si>
  <si>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</si>
  <si>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</si>
  <si>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</si>
  <si>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</si>
  <si>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</si>
  <si>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</si>
  <si>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</si>
  <si>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</si>
  <si>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</si>
  <si>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</si>
  <si>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</si>
  <si>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</si>
  <si>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</si>
  <si>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</si>
  <si>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</si>
  <si>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</si>
  <si>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</si>
  <si>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</si>
  <si>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</si>
  <si>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</si>
  <si>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</si>
  <si>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</si>
  <si>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</si>
  <si>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</si>
  <si>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</si>
  <si>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</si>
  <si>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</si>
  <si>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</si>
  <si>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</si>
  <si>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</si>
  <si>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</si>
  <si>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</si>
  <si>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</si>
  <si>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</si>
  <si>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</si>
  <si>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</si>
  <si>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</si>
  <si>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</si>
  <si>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</si>
  <si>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</si>
  <si>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</si>
  <si>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</si>
  <si>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</si>
  <si>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</si>
  <si>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</si>
  <si>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</si>
  <si>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</si>
  <si>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</si>
  <si>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</si>
  <si>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</si>
  <si>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</si>
  <si>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</si>
  <si>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</si>
  <si>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</si>
  <si>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</si>
  <si>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</si>
  <si>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</si>
  <si>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</si>
  <si>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</si>
  <si>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</si>
  <si>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</si>
  <si>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</si>
  <si>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</si>
  <si>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</si>
  <si>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</si>
  <si>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</si>
  <si>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</si>
  <si>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</si>
  <si>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</si>
  <si>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</si>
  <si>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</si>
  <si>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</si>
  <si>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</si>
  <si>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</si>
  <si>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</si>
  <si>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</si>
  <si>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</si>
  <si>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</si>
  <si>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</si>
  <si>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</si>
  <si>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</si>
  <si>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</si>
  <si>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</si>
  <si>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</si>
  <si>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</si>
  <si>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</si>
  <si>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</si>
  <si>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</si>
  <si>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</si>
  <si>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</si>
  <si>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</si>
  <si>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</si>
  <si>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</si>
  <si>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</si>
  <si>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</si>
  <si>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</si>
  <si>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</si>
  <si>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</si>
  <si>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</si>
  <si>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</si>
  <si>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</si>
  <si>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</si>
  <si>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</si>
  <si>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</si>
  <si>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</si>
  <si>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</si>
  <si>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</si>
  <si>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</si>
  <si>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</si>
  <si>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</si>
  <si>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</si>
  <si>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</si>
  <si>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</si>
  <si>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</si>
  <si>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</si>
  <si>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</si>
  <si>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</si>
  <si>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</si>
  <si>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</si>
  <si>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</si>
  <si>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</si>
  <si>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</si>
  <si>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</si>
  <si>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</si>
  <si>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</si>
  <si>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</si>
  <si>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</si>
  <si>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</si>
  <si>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</si>
  <si>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</si>
  <si>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</si>
  <si>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</si>
  <si>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</si>
  <si>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</si>
  <si>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</si>
  <si>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</si>
  <si>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</si>
  <si>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</si>
  <si>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</si>
  <si>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</si>
  <si>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</si>
  <si>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</si>
  <si>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</si>
  <si>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</si>
  <si>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</si>
  <si>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</si>
  <si>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</si>
  <si>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</si>
  <si>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</si>
  <si>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</si>
  <si>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</si>
  <si>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</si>
  <si>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</si>
  <si>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</si>
  <si>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</si>
  <si>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</si>
  <si>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</si>
  <si>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</si>
  <si>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</si>
  <si>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</si>
  <si>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</si>
  <si>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</si>
  <si>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</si>
  <si>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</si>
  <si>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</si>
  <si>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</si>
  <si>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</si>
  <si>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</si>
  <si>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</si>
  <si>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</si>
  <si>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</si>
  <si>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</si>
  <si>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</si>
  <si>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</si>
  <si>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</si>
  <si>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</si>
  <si>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</si>
  <si>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</si>
  <si>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</si>
  <si>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</si>
  <si>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</si>
  <si>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</si>
  <si>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</si>
  <si>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</si>
  <si>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</si>
  <si>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</si>
  <si>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</si>
  <si>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</si>
  <si>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</si>
  <si>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</si>
  <si>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</si>
  <si>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</si>
  <si>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</si>
  <si>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</si>
  <si>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</si>
  <si>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</si>
  <si>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</si>
  <si>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</si>
  <si>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</si>
  <si>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</si>
  <si>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</si>
  <si>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</si>
  <si>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</si>
  <si>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</si>
  <si>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</si>
  <si>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</si>
  <si>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</si>
  <si>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</si>
  <si>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</si>
  <si>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</si>
  <si>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</si>
  <si>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</si>
  <si>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</si>
  <si>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</si>
  <si>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</si>
  <si>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</si>
  <si>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</si>
  <si>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</si>
  <si>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</si>
  <si>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</si>
  <si>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</si>
  <si>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</si>
  <si>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</si>
  <si>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</si>
  <si>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</si>
  <si>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</si>
  <si>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</si>
  <si>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</si>
  <si>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</si>
  <si>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</si>
  <si>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</si>
  <si>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</si>
  <si>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</si>
  <si>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</si>
  <si>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</si>
  <si>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</si>
  <si>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</si>
  <si>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</si>
  <si>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</si>
  <si>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</si>
  <si>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</si>
  <si>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</si>
  <si>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</si>
  <si>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</si>
  <si>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</si>
  <si>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</si>
  <si>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</si>
  <si>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</si>
  <si>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</si>
  <si>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</si>
  <si>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</si>
  <si>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</si>
  <si>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</si>
  <si>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</si>
  <si>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</si>
  <si>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</si>
  <si>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</si>
  <si>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</si>
  <si>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</si>
  <si>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</si>
  <si>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</si>
  <si>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</si>
  <si>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</si>
  <si>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</si>
  <si>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</si>
  <si>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</si>
  <si>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</si>
  <si>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</si>
  <si>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</si>
  <si>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</si>
  <si>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</si>
  <si>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</si>
  <si>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</si>
  <si>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</si>
  <si>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</si>
  <si>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</si>
  <si>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</si>
  <si>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</si>
  <si>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</si>
  <si>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</si>
  <si>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</si>
  <si>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</si>
  <si>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</si>
  <si>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</si>
  <si>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</si>
  <si>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</si>
  <si>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</si>
  <si>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</si>
  <si>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</si>
  <si>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</si>
  <si>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</si>
  <si>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</si>
  <si>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</si>
  <si>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</si>
  <si>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</si>
  <si>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</si>
  <si>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</si>
  <si>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</si>
  <si>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</si>
  <si>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</si>
  <si>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</si>
  <si>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</si>
  <si>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</si>
  <si>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</si>
  <si>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</si>
  <si>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</si>
  <si>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</si>
  <si>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</si>
  <si>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</si>
  <si>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</si>
  <si>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</si>
  <si>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</si>
  <si>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</si>
  <si>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</si>
  <si>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</si>
  <si>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</si>
  <si>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</si>
  <si>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</si>
  <si>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</si>
  <si>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</si>
  <si>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</si>
  <si>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</si>
  <si>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</si>
  <si>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</si>
  <si>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</si>
  <si>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</si>
  <si>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</si>
  <si>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</si>
  <si>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</si>
  <si>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</si>
  <si>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</si>
  <si>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</si>
  <si>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</si>
  <si>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</si>
  <si>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</si>
  <si>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</si>
  <si>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</si>
  <si>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</si>
  <si>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</si>
  <si>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</si>
  <si>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</si>
  <si>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</si>
  <si>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</si>
  <si>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</si>
  <si>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</si>
  <si>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</si>
  <si>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</si>
  <si>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</si>
  <si>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</si>
  <si>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</si>
  <si>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</si>
  <si>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</si>
  <si>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</si>
  <si>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</si>
  <si>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</si>
  <si>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</si>
  <si>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</si>
  <si>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</si>
  <si>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</si>
  <si>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</si>
  <si>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</si>
  <si>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</si>
  <si>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</si>
  <si>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</si>
  <si>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</si>
  <si>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</si>
  <si>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</si>
  <si>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</si>
  <si>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</si>
  <si>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</si>
  <si>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</si>
  <si>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</si>
  <si>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</si>
  <si>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</si>
  <si>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</si>
  <si>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</si>
  <si>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</si>
  <si>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</si>
  <si>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</si>
  <si>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</si>
  <si>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</si>
  <si>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</si>
  <si>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</si>
  <si>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</si>
  <si>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</si>
  <si>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</si>
  <si>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</si>
  <si>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</si>
  <si>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</si>
  <si>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</si>
  <si>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</si>
  <si>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</si>
  <si>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</si>
  <si>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</si>
  <si>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</si>
  <si>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</si>
  <si>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</si>
  <si>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</si>
  <si>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</si>
  <si>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</si>
  <si>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</si>
  <si>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</si>
  <si>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</si>
  <si>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</si>
  <si>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</si>
  <si>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</si>
  <si>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</si>
  <si>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</si>
  <si>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</si>
  <si>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</si>
  <si>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</si>
  <si>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</si>
  <si>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</si>
  <si>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</si>
  <si>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</si>
  <si>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</si>
  <si>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</si>
  <si>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</si>
  <si>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</si>
  <si>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</si>
  <si>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</si>
  <si>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</si>
  <si>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</si>
  <si>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</si>
  <si>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</si>
  <si>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</si>
  <si>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</si>
  <si>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</si>
  <si>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</si>
  <si>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</si>
  <si>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</si>
  <si>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</si>
  <si>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</si>
  <si>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</si>
  <si>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</si>
  <si>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</si>
  <si>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</si>
  <si>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</si>
  <si>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</si>
  <si>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</si>
  <si>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</si>
  <si>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</si>
  <si>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</si>
  <si>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</si>
  <si>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</si>
  <si>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</si>
  <si>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</si>
  <si>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</si>
  <si>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</si>
  <si>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</si>
  <si>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</si>
  <si>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</si>
  <si>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</si>
  <si>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</si>
  <si>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</si>
  <si>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</si>
  <si>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</si>
  <si>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</si>
  <si>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</si>
  <si>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</si>
  <si>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</si>
  <si>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</si>
  <si>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</si>
  <si>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</si>
  <si>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</si>
  <si>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</si>
  <si>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</si>
  <si>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</si>
  <si>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</si>
  <si>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</si>
  <si>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</si>
  <si>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</si>
  <si>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</si>
  <si>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</si>
  <si>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</si>
  <si>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</si>
  <si>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</si>
  <si>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</si>
  <si>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</si>
  <si>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</si>
  <si>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</si>
  <si>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</si>
  <si>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</si>
  <si>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</si>
  <si>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</si>
  <si>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</si>
  <si>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</si>
  <si>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</si>
  <si>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</si>
  <si>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</si>
  <si>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</si>
  <si>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</si>
  <si>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</si>
  <si>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</si>
  <si>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</si>
  <si>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</si>
  <si>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</si>
  <si>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</si>
  <si>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</si>
  <si>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</si>
  <si>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</si>
  <si>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</si>
  <si>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</si>
  <si>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</si>
  <si>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</si>
  <si>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</si>
  <si>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</si>
  <si>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</si>
  <si>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</si>
  <si>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</si>
  <si>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</si>
  <si>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</si>
  <si>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</si>
  <si>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</si>
  <si>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</si>
  <si>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</si>
  <si>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</si>
  <si>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</si>
  <si>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</si>
  <si>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</si>
  <si>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</si>
  <si>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</si>
  <si>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</si>
  <si>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</si>
  <si>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</si>
  <si>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</si>
  <si>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</si>
  <si>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</si>
  <si>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</si>
  <si>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</si>
  <si>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</si>
  <si>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</si>
  <si>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</si>
  <si>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</si>
  <si>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</si>
  <si>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</si>
  <si>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</si>
  <si>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</si>
  <si>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</si>
  <si>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</si>
  <si>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</si>
  <si>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</si>
  <si>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</si>
  <si>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</si>
  <si>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</si>
  <si>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</si>
  <si>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</si>
  <si>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</si>
  <si>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</si>
  <si>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</si>
  <si>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</si>
  <si>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</si>
  <si>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</si>
  <si>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</si>
  <si>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</si>
  <si>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</si>
  <si>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</si>
  <si>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</si>
  <si>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</si>
  <si>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</si>
  <si>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</si>
  <si>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</si>
  <si>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</si>
  <si>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</si>
  <si>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</si>
  <si>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</si>
  <si>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</si>
  <si>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</si>
  <si>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</si>
  <si>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</si>
  <si>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</si>
  <si>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</si>
  <si>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</si>
  <si>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</si>
  <si>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</si>
  <si>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</si>
  <si>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</si>
  <si>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</si>
  <si>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</si>
  <si>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</si>
  <si>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</si>
  <si>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</si>
  <si>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</si>
  <si>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</si>
  <si>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</si>
  <si>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</si>
  <si>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</si>
  <si>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</si>
  <si>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</si>
  <si>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</si>
  <si>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</si>
  <si>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</si>
  <si>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</si>
  <si>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</si>
  <si>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</si>
  <si>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</si>
  <si>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</si>
  <si>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</si>
  <si>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</si>
  <si>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</si>
  <si>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</si>
  <si>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</si>
  <si>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</si>
  <si>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</si>
  <si>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</si>
  <si>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</si>
  <si>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</si>
  <si>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</si>
  <si>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</si>
  <si>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</si>
  <si>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</si>
  <si>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</si>
  <si>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</si>
  <si>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</si>
  <si>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</si>
  <si>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</si>
  <si>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</si>
  <si>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</si>
  <si>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</si>
  <si>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</si>
  <si>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</si>
  <si>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</si>
  <si>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</si>
  <si>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</si>
  <si>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</si>
  <si>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</si>
  <si>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</si>
  <si>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</si>
  <si>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</si>
  <si>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</si>
  <si>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</si>
  <si>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</si>
  <si>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</si>
  <si>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</si>
  <si>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</si>
  <si>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</si>
  <si>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</si>
  <si>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</si>
  <si>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</si>
  <si>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</si>
  <si>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</si>
  <si>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</si>
  <si>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</si>
  <si>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</si>
  <si>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</si>
  <si>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</si>
  <si>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</si>
  <si>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</si>
  <si>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</si>
  <si>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</si>
  <si>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</si>
  <si>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</si>
  <si>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</si>
  <si>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</si>
  <si>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</si>
  <si>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</si>
  <si>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</si>
  <si>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</si>
  <si>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</si>
  <si>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</si>
  <si>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</si>
  <si>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</si>
  <si>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</si>
  <si>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</si>
  <si>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</si>
  <si>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</si>
  <si>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</si>
  <si>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</si>
  <si>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</si>
  <si>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</si>
  <si>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</si>
  <si>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</si>
  <si>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</si>
  <si>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</si>
  <si>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</si>
  <si>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</si>
  <si>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</si>
  <si>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</si>
  <si>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</si>
  <si>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</si>
  <si>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</si>
  <si>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</si>
  <si>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</si>
  <si>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</si>
  <si>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</si>
  <si>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</si>
  <si>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</si>
  <si>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</si>
  <si>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</si>
  <si>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</si>
  <si>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</si>
  <si>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</si>
  <si>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</si>
  <si>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</si>
  <si>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</si>
  <si>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</si>
  <si>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</si>
  <si>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</si>
  <si>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</si>
  <si>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</si>
  <si>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</si>
  <si>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</si>
  <si>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</si>
  <si>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</si>
  <si>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</si>
  <si>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</si>
  <si>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</si>
  <si>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</si>
  <si>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</si>
  <si>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</si>
  <si>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</si>
  <si>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</si>
  <si>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</si>
  <si>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</si>
  <si>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</si>
  <si>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</si>
  <si>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</si>
  <si>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</si>
  <si>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</si>
  <si>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</si>
  <si>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</si>
  <si>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</si>
  <si>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</si>
  <si>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</si>
  <si>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</si>
  <si>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</si>
  <si>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</si>
  <si>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</si>
  <si>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</si>
  <si>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</si>
  <si>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</si>
  <si>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</si>
  <si>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</si>
  <si>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</si>
  <si>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</si>
  <si>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</si>
  <si>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</si>
  <si>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</si>
  <si>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</si>
  <si>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</si>
  <si>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</si>
  <si>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</si>
  <si>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</si>
  <si>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</si>
  <si>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</si>
  <si>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</si>
  <si>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</si>
  <si>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</si>
  <si>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</si>
  <si>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</si>
  <si>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</si>
  <si>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</si>
  <si>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</si>
  <si>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</si>
  <si>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</si>
  <si>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</si>
  <si>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</si>
  <si>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</si>
  <si>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</si>
  <si>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</si>
  <si>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</si>
  <si>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</si>
  <si>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</si>
  <si>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</si>
  <si>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</si>
  <si>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</si>
  <si>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</si>
  <si>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</si>
  <si>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</si>
  <si>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</si>
  <si>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</si>
  <si>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</si>
  <si>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</si>
  <si>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</si>
  <si>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</si>
  <si>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</si>
  <si>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</si>
  <si>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</si>
  <si>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</si>
  <si>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</si>
  <si>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</si>
  <si>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</si>
  <si>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</si>
  <si>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</si>
  <si>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</si>
  <si>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</si>
  <si>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</si>
  <si>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</si>
  <si>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</si>
  <si>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</si>
  <si>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</si>
  <si>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</si>
  <si>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</si>
  <si>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</si>
  <si>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</si>
  <si>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</si>
  <si>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</si>
  <si>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</si>
  <si>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</si>
  <si>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</si>
  <si>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</si>
  <si>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</si>
  <si>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</si>
  <si>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</si>
  <si>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</si>
  <si>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</si>
  <si>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</si>
  <si>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</si>
  <si>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</si>
  <si>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</si>
  <si>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</si>
  <si>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</si>
  <si>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</si>
  <si>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</si>
  <si>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</si>
  <si>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</si>
  <si>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</si>
  <si>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</si>
  <si>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</si>
  <si>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</si>
  <si>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</si>
  <si>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</si>
  <si>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</si>
  <si>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</si>
  <si>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</si>
  <si>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</si>
  <si>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</si>
  <si>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</si>
  <si>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</si>
  <si>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</si>
  <si>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</si>
  <si>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</si>
  <si>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</si>
  <si>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</si>
  <si>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</si>
  <si>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</si>
  <si>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</si>
  <si>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</si>
  <si>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</si>
  <si>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</si>
  <si>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</si>
  <si>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</si>
  <si>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</si>
  <si>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</si>
  <si>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</si>
  <si>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</si>
  <si>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</si>
  <si>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</si>
  <si>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</si>
  <si>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</si>
  <si>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</si>
  <si>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</si>
  <si>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</si>
  <si>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</si>
  <si>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</si>
  <si>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</si>
  <si>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</si>
  <si>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</si>
  <si>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</si>
  <si>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</si>
  <si>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</si>
  <si>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</si>
  <si>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</si>
  <si>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</si>
  <si>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</si>
  <si>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</si>
  <si>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</si>
  <si>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</si>
  <si>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</si>
  <si>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</si>
  <si>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</si>
  <si>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</si>
  <si>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</si>
  <si>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</si>
  <si>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</si>
  <si>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</si>
  <si>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</si>
  <si>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</si>
  <si>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</si>
  <si>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</si>
  <si>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</si>
  <si>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</si>
  <si>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</si>
  <si>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</si>
  <si>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</si>
  <si>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</si>
  <si>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</si>
  <si>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</si>
  <si>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</si>
  <si>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</si>
  <si>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</si>
  <si>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</si>
  <si>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</si>
  <si>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</si>
  <si>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</si>
  <si>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</si>
  <si>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</si>
  <si>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</si>
  <si>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</si>
  <si>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</si>
  <si>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</si>
  <si>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</si>
  <si>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</si>
  <si>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</si>
  <si>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</si>
  <si>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</si>
  <si>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</si>
  <si>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</si>
  <si>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</si>
  <si>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</si>
  <si>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</si>
  <si>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</si>
  <si>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</si>
  <si>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</si>
  <si>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</si>
  <si>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</si>
  <si>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</si>
  <si>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</si>
  <si>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</si>
  <si>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</si>
  <si>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</si>
  <si>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</si>
  <si>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</si>
  <si>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</si>
  <si>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</si>
  <si>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</si>
  <si>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</si>
  <si>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</si>
  <si>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</si>
  <si>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</si>
  <si>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</si>
  <si>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</si>
  <si>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</si>
  <si>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</si>
  <si>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</si>
  <si>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</si>
  <si>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</si>
  <si>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</si>
  <si>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</si>
  <si>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</si>
  <si>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</si>
  <si>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</si>
  <si>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</si>
  <si>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</si>
  <si>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</si>
  <si>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</si>
  <si>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</si>
  <si>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</si>
  <si>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</si>
  <si>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</si>
  <si>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</si>
  <si>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</si>
  <si>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</si>
  <si>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</si>
  <si>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</si>
  <si>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</si>
  <si>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</si>
  <si>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</si>
  <si>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</si>
  <si>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</si>
  <si>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</si>
  <si>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</si>
  <si>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</si>
  <si>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</si>
  <si>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</si>
  <si>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</si>
  <si>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</si>
  <si>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</si>
  <si>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</si>
  <si>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</si>
  <si>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</si>
  <si>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</si>
  <si>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</si>
  <si>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</si>
  <si>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</si>
  <si>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</si>
  <si>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</si>
  <si>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</si>
  <si>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</si>
  <si>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</si>
  <si>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</si>
  <si>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</si>
  <si>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</si>
  <si>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</si>
  <si>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</si>
  <si>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</si>
  <si>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</si>
  <si>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</si>
  <si>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</si>
  <si>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</si>
  <si>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</si>
  <si>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</si>
  <si>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</si>
  <si>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</si>
  <si>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</si>
  <si>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</si>
  <si>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</si>
  <si>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</si>
  <si>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</si>
  <si>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</si>
  <si>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</si>
  <si>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</si>
  <si>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</si>
  <si>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</si>
  <si>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</si>
  <si>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</si>
  <si>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</si>
  <si>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</si>
  <si>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</si>
  <si>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</si>
  <si>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</si>
  <si>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</si>
  <si>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</si>
  <si>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</si>
  <si>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</si>
  <si>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</si>
  <si>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</si>
  <si>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</si>
  <si>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</si>
  <si>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</si>
  <si>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</si>
  <si>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</si>
  <si>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</si>
  <si>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</si>
  <si>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</si>
  <si>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</si>
  <si>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</si>
  <si>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</si>
  <si>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</si>
  <si>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</si>
  <si>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</si>
  <si>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</si>
  <si>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</si>
  <si>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</si>
  <si>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</si>
  <si>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</si>
  <si>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</si>
  <si>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</si>
  <si>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</si>
  <si>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</si>
  <si>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</si>
  <si>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</si>
  <si>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</si>
  <si>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</si>
  <si>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</si>
  <si>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</si>
  <si>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</si>
  <si>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</si>
  <si>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</si>
  <si>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</si>
  <si>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</si>
  <si>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</si>
  <si>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</si>
  <si>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</si>
  <si>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</si>
  <si>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</si>
  <si>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</si>
  <si>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</si>
  <si>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</si>
  <si>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</si>
  <si>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</si>
  <si>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</si>
  <si>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</si>
  <si>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</si>
  <si>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</si>
  <si>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</si>
  <si>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</si>
  <si>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</si>
  <si>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</si>
  <si>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</si>
  <si>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</si>
  <si>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</si>
  <si>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</si>
  <si>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</si>
  <si>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</si>
  <si>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</si>
  <si>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</si>
  <si>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</si>
  <si>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</si>
  <si>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</si>
  <si>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</si>
  <si>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</si>
  <si>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</si>
  <si>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</si>
  <si>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</si>
  <si>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</si>
  <si>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</si>
  <si>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</si>
  <si>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</si>
  <si>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</si>
  <si>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</si>
  <si>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</si>
  <si>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</si>
  <si>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</si>
  <si>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</si>
  <si>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</si>
  <si>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</si>
  <si>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</si>
  <si>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</si>
  <si>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</si>
  <si>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</si>
  <si>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</si>
  <si>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</si>
  <si>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</si>
  <si>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</si>
  <si>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</si>
  <si>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</si>
  <si>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</si>
  <si>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</si>
  <si>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</si>
  <si>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</si>
  <si>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</si>
  <si>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</si>
  <si>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</si>
  <si>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</si>
  <si>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</si>
  <si>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</si>
  <si>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</si>
  <si>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</si>
  <si>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</si>
  <si>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</si>
  <si>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</si>
  <si>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</si>
  <si>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</si>
  <si>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</si>
  <si>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</si>
  <si>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</si>
  <si>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</si>
  <si>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</si>
  <si>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</si>
  <si>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</si>
  <si>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</si>
  <si>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</si>
  <si>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</si>
  <si>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</si>
  <si>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</si>
  <si>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</si>
  <si>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</si>
  <si>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</si>
  <si>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</si>
  <si>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</si>
  <si>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</si>
  <si>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</si>
  <si>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</si>
  <si>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</si>
  <si>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</si>
  <si>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</si>
  <si>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</si>
  <si>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</si>
  <si>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</si>
  <si>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</si>
  <si>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</si>
  <si>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</si>
  <si>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</si>
  <si>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</si>
  <si>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</si>
  <si>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</si>
  <si>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</si>
  <si>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</si>
  <si>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</si>
  <si>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</si>
  <si>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</si>
  <si>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</si>
  <si>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</si>
  <si>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</si>
  <si>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</si>
  <si>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</si>
  <si>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</si>
  <si>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</si>
  <si>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</si>
  <si>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</si>
  <si>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</si>
  <si>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</si>
  <si>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</si>
  <si>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</si>
  <si>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</si>
  <si>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</si>
  <si>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</si>
  <si>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</si>
  <si>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</si>
  <si>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</si>
  <si>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</si>
  <si>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</si>
  <si>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</si>
  <si>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</si>
  <si>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</si>
  <si>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</si>
  <si>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</si>
  <si>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</si>
  <si>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</si>
  <si>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</si>
  <si>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</si>
  <si>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</si>
  <si>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</si>
  <si>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</si>
  <si>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</si>
  <si>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</si>
  <si>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</si>
  <si>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</si>
  <si>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</si>
  <si>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</si>
  <si>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</si>
  <si>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</si>
  <si>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</si>
  <si>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</si>
  <si>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</si>
  <si>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</si>
  <si>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</si>
  <si>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</si>
  <si>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</si>
  <si>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</si>
  <si>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</si>
  <si>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</si>
  <si>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</si>
  <si>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</si>
  <si>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</si>
  <si>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</si>
  <si>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</si>
  <si>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</si>
  <si>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</si>
  <si>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</si>
  <si>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</si>
  <si>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</si>
  <si>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</si>
  <si>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</si>
  <si>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</si>
  <si>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</si>
  <si>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</si>
  <si>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</si>
  <si>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</si>
  <si>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</si>
  <si>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</si>
  <si>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</si>
  <si>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</si>
  <si>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</si>
  <si>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</si>
  <si>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</si>
  <si>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</si>
  <si>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</si>
  <si>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</si>
  <si>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</si>
  <si>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</si>
  <si>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</si>
  <si>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</si>
  <si>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</si>
  <si>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</si>
  <si>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</si>
  <si>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</si>
  <si>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</si>
  <si>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</si>
  <si>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</si>
  <si>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</si>
  <si>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</si>
  <si>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</si>
  <si>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</si>
  <si>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</si>
  <si>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</si>
  <si>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</si>
  <si>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</si>
  <si>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</si>
  <si>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</si>
  <si>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</si>
  <si>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</si>
  <si>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</si>
  <si>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</si>
  <si>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</si>
  <si>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</si>
  <si>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</si>
  <si>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</si>
  <si>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</si>
  <si>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</si>
  <si>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</si>
  <si>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</si>
  <si>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</si>
  <si>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</si>
  <si>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</si>
  <si>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</si>
  <si>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</si>
  <si>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</si>
  <si>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</si>
  <si>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</si>
  <si>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</si>
  <si>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</si>
  <si>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</si>
  <si>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</si>
  <si>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</si>
  <si>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</si>
  <si>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</si>
  <si>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</si>
  <si>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</si>
  <si>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</si>
  <si>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</si>
  <si>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</si>
  <si>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</si>
  <si>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</si>
  <si>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</si>
  <si>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</si>
  <si>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</si>
  <si>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</si>
  <si>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</si>
  <si>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</si>
  <si>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</si>
  <si>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</si>
  <si>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</si>
  <si>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</si>
  <si>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</si>
  <si>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</si>
  <si>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</si>
  <si>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</si>
  <si>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</si>
  <si>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</si>
  <si>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</si>
  <si>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</si>
  <si>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</si>
  <si>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</si>
  <si>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</si>
  <si>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</si>
  <si>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</si>
  <si>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</si>
  <si>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</si>
  <si>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</si>
  <si>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</si>
  <si>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</si>
  <si>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</si>
  <si>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</si>
  <si>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</si>
  <si>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</si>
  <si>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</si>
  <si>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</si>
  <si>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</si>
  <si>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</si>
  <si>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</si>
  <si>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</si>
  <si>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</si>
  <si>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</si>
  <si>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</si>
  <si>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</si>
  <si>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</si>
  <si>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</si>
  <si>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</si>
  <si>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</si>
  <si>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</si>
  <si>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</si>
  <si>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</si>
  <si>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</si>
  <si>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</si>
  <si>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</si>
  <si>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</si>
  <si>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</si>
  <si>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</si>
  <si>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</si>
  <si>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</si>
  <si>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</si>
  <si>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</si>
  <si>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</si>
  <si>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</si>
  <si>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</si>
  <si>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</si>
  <si>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</si>
  <si>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</si>
  <si>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</si>
  <si>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</si>
  <si>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</si>
  <si>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</si>
  <si>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</si>
  <si>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</si>
  <si>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</si>
  <si>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</si>
  <si>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</si>
  <si>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</si>
  <si>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</si>
  <si>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</si>
  <si>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</si>
  <si>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</si>
  <si>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</si>
  <si>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</si>
  <si>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</si>
  <si>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</si>
  <si>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</si>
  <si>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</si>
  <si>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</si>
  <si>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</si>
  <si>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</si>
  <si>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</si>
  <si>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</si>
  <si>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</si>
  <si>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</si>
  <si>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</si>
  <si>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</si>
  <si>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</si>
  <si>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</si>
  <si>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</si>
  <si>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</si>
  <si>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</si>
  <si>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</si>
  <si>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</si>
  <si>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</si>
  <si>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</si>
  <si>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</si>
  <si>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</si>
  <si>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</si>
  <si>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</si>
  <si>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</si>
  <si>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</si>
  <si>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</si>
  <si>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</si>
  <si>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</si>
  <si>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</si>
  <si>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</si>
  <si>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</si>
  <si>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</si>
  <si>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</si>
  <si>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</si>
  <si>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</si>
  <si>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</si>
  <si>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</si>
  <si>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</si>
  <si>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</si>
  <si>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</si>
  <si>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</si>
  <si>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</si>
  <si>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</si>
  <si>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</si>
  <si>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</si>
  <si>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</si>
  <si>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</si>
  <si>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</si>
  <si>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</si>
  <si>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</si>
  <si>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</si>
  <si>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</si>
  <si>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</si>
  <si>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</si>
  <si>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</si>
  <si>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</si>
  <si>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</si>
  <si>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</si>
  <si>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</si>
  <si>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</si>
  <si>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</si>
  <si>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</si>
  <si>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</si>
  <si>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</si>
  <si>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</si>
  <si>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</si>
  <si>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</si>
  <si>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</si>
  <si>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</si>
  <si>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</si>
  <si>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</si>
  <si>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</si>
  <si>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</si>
  <si>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</si>
  <si>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</si>
  <si>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</si>
  <si>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</si>
  <si>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</si>
  <si>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</si>
  <si>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</si>
  <si>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</si>
  <si>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</si>
  <si>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</si>
  <si>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</si>
  <si>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</si>
  <si>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</si>
  <si>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</si>
  <si>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</si>
  <si>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</si>
  <si>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</si>
  <si>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</si>
  <si>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</si>
  <si>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</si>
  <si>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</si>
  <si>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</si>
  <si>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</si>
  <si>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</si>
  <si>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</si>
  <si>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</si>
  <si>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</si>
  <si>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</si>
  <si>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</si>
  <si>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</si>
  <si>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</si>
  <si>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</si>
  <si>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</si>
  <si>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</si>
  <si>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</si>
  <si>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</si>
  <si>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</si>
  <si>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</si>
  <si>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</si>
  <si>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</si>
  <si>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</si>
  <si>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</si>
  <si>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</si>
  <si>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</si>
  <si>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</si>
  <si>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</si>
  <si>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</si>
  <si>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</si>
  <si>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</si>
  <si>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</si>
  <si>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</si>
  <si>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</si>
  <si>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</si>
  <si>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</si>
  <si>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</si>
  <si>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</si>
  <si>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</si>
  <si>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</si>
  <si>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</si>
  <si>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</si>
  <si>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</si>
  <si>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</si>
  <si>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</si>
  <si>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</si>
  <si>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</si>
  <si>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</si>
  <si>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</si>
  <si>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</si>
  <si>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</si>
  <si>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</si>
  <si>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</si>
  <si>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</si>
  <si>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</si>
  <si>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</si>
  <si>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</si>
  <si>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</si>
  <si>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</si>
  <si>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</si>
  <si>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</si>
  <si>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</si>
  <si>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</si>
  <si>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</si>
  <si>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</si>
  <si>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</si>
  <si>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</si>
  <si>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</si>
  <si>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</si>
  <si>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</si>
  <si>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</si>
  <si>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</si>
  <si>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</si>
  <si>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</si>
  <si>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</si>
  <si>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</si>
  <si>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</si>
  <si>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</si>
  <si>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</si>
  <si>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</si>
  <si>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</si>
  <si>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</si>
  <si>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</si>
  <si>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</si>
  <si>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</si>
  <si>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</si>
  <si>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</si>
  <si>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</si>
  <si>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</si>
  <si>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</si>
  <si>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</si>
  <si>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</si>
  <si>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</si>
  <si>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</si>
  <si>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</si>
  <si>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</si>
  <si>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</si>
  <si>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</si>
  <si>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</si>
  <si>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</si>
  <si>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</si>
  <si>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</si>
  <si>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</si>
  <si>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</si>
  <si>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</si>
  <si>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</si>
  <si>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</si>
  <si>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</si>
  <si>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</si>
  <si>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</si>
  <si>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</si>
  <si>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</si>
  <si>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</si>
  <si>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</si>
  <si>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</si>
  <si>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</si>
  <si>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</si>
  <si>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</si>
  <si>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</si>
  <si>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</si>
  <si>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</si>
  <si>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</si>
  <si>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</si>
  <si>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</si>
  <si>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</si>
  <si>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</si>
  <si>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</si>
  <si>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</si>
  <si>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</si>
  <si>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</si>
  <si>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</si>
  <si>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</si>
  <si>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</si>
  <si>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</si>
  <si>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</si>
  <si>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</si>
  <si>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</si>
  <si>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</si>
  <si>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</si>
  <si>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</si>
  <si>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</si>
  <si>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</si>
  <si>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</si>
  <si>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</si>
  <si>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</si>
  <si>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</si>
  <si>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</si>
  <si>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</si>
  <si>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</si>
  <si>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</si>
  <si>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</si>
  <si>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</si>
  <si>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</si>
  <si>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</si>
  <si>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</si>
  <si>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</si>
  <si>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</si>
  <si>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</si>
  <si>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</si>
  <si>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</si>
  <si>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</si>
  <si>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</si>
  <si>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</si>
  <si>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</si>
  <si>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</si>
  <si>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</si>
  <si>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</si>
  <si>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</si>
  <si>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</si>
  <si>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</si>
  <si>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</si>
  <si>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</si>
  <si>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</si>
  <si>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</si>
  <si>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</si>
  <si>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</si>
  <si>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</si>
  <si>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</si>
  <si>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</si>
  <si>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</si>
  <si>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</si>
  <si>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</si>
  <si>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</si>
  <si>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</si>
  <si>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</si>
  <si>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</si>
  <si>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</si>
  <si>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</si>
  <si>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</si>
  <si>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</si>
  <si>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</si>
  <si>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</si>
  <si>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</si>
  <si>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</si>
  <si>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</si>
  <si>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</si>
  <si>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</si>
  <si>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</si>
  <si>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</si>
  <si>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</si>
  <si>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</si>
  <si>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</si>
  <si>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</si>
  <si>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</si>
  <si>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</si>
  <si>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</si>
  <si>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</si>
  <si>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</si>
  <si>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</si>
  <si>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</si>
  <si>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</si>
  <si>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</si>
  <si>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</si>
  <si>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</si>
  <si>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</si>
  <si>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</si>
  <si>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</si>
  <si>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</si>
  <si>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</si>
  <si>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</si>
  <si>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</si>
  <si>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</si>
  <si>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</si>
  <si>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</si>
  <si>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</si>
  <si>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</si>
  <si>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</si>
  <si>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</si>
  <si>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</si>
  <si>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</si>
  <si>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</si>
  <si>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</si>
  <si>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</si>
  <si>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</si>
  <si>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</si>
  <si>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</si>
  <si>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</si>
  <si>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</si>
  <si>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</si>
  <si>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</si>
  <si>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</si>
  <si>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</si>
  <si>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</si>
  <si>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</si>
  <si>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</si>
  <si>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</si>
  <si>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</si>
  <si>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</si>
  <si>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</si>
  <si>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</si>
  <si>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</si>
  <si>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</si>
  <si>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</si>
  <si>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</si>
  <si>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</si>
  <si>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</si>
  <si>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</si>
  <si>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</si>
  <si>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</si>
  <si>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</si>
  <si>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</si>
  <si>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</si>
  <si>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</si>
  <si>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</si>
  <si>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</si>
  <si>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</si>
  <si>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</si>
  <si>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</si>
  <si>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</si>
  <si>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</si>
  <si>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</si>
  <si>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</si>
  <si>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</si>
  <si>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</si>
  <si>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</si>
  <si>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</si>
  <si>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</si>
  <si>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</si>
  <si>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</si>
  <si>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</si>
  <si>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</si>
  <si>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</si>
  <si>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</si>
  <si>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</si>
  <si>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</si>
  <si>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</si>
  <si>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</si>
  <si>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</si>
  <si>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</si>
  <si>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</si>
  <si>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</si>
  <si>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</si>
  <si>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</si>
  <si>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</si>
  <si>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</si>
  <si>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</si>
  <si>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</si>
  <si>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</si>
  <si>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</si>
  <si>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</si>
  <si>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</si>
  <si>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</si>
  <si>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</si>
  <si>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</si>
  <si>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</si>
  <si>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</si>
  <si>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</si>
  <si>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</si>
  <si>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</si>
  <si>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</si>
  <si>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</si>
  <si>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</si>
  <si>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</si>
  <si>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</si>
  <si>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</si>
  <si>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</si>
  <si>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</si>
  <si>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</si>
  <si>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</si>
  <si>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</si>
  <si>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</si>
  <si>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</si>
  <si>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</si>
  <si>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</si>
  <si>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</si>
  <si>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</si>
  <si>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</si>
  <si>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</si>
  <si>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</si>
  <si>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</si>
  <si>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</si>
  <si>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</si>
  <si>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</si>
  <si>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</si>
  <si>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</si>
  <si>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</si>
  <si>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</si>
  <si>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</si>
  <si>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</si>
  <si>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</si>
  <si>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</si>
  <si>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</si>
  <si>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</si>
  <si>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</si>
  <si>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</si>
  <si>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</si>
  <si>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</si>
  <si>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</si>
  <si>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</si>
  <si>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</si>
  <si>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</si>
  <si>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</si>
  <si>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</si>
  <si>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</si>
  <si>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</si>
  <si>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</si>
  <si>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</si>
  <si>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</si>
  <si>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</si>
  <si>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</si>
  <si>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</si>
  <si>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</si>
  <si>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</si>
  <si>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</si>
  <si>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</si>
  <si>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</si>
  <si>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</si>
  <si>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</si>
  <si>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</si>
  <si>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</si>
  <si>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</si>
  <si>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</si>
  <si>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</si>
  <si>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</si>
  <si>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</si>
  <si>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</si>
  <si>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</si>
  <si>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</si>
  <si>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</si>
  <si>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</si>
  <si>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</si>
  <si>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</si>
  <si>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</si>
  <si>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</si>
  <si>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</si>
  <si>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</si>
  <si>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</si>
  <si>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</si>
  <si>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</si>
  <si>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</si>
  <si>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</si>
  <si>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</si>
  <si>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</si>
  <si>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</si>
  <si>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</si>
  <si>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</si>
  <si>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</si>
  <si>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</si>
  <si>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</si>
  <si>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</si>
  <si>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</si>
  <si>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</si>
  <si>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</si>
  <si>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</si>
  <si>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</si>
  <si>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</si>
  <si>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</si>
  <si>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</si>
  <si>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</si>
  <si>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</si>
  <si>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</si>
  <si>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</si>
  <si>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</si>
  <si>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</si>
  <si>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</si>
  <si>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</si>
  <si>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</si>
  <si>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</si>
  <si>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</si>
  <si>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</si>
  <si>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</si>
  <si>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</si>
  <si>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</si>
  <si>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</si>
  <si>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</si>
  <si>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</si>
  <si>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</si>
  <si>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</si>
  <si>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</si>
  <si>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</si>
  <si>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</si>
  <si>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</si>
  <si>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</si>
  <si>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</si>
  <si>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</si>
  <si>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</si>
  <si>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</si>
  <si>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</si>
  <si>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</si>
  <si>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</si>
  <si>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</si>
  <si>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</si>
  <si>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</si>
  <si>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</si>
  <si>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</si>
  <si>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</si>
  <si>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</si>
  <si>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</si>
  <si>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</si>
  <si>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</si>
  <si>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</si>
  <si>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</si>
  <si>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</si>
  <si>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</si>
  <si>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</si>
  <si>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</si>
  <si>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</si>
  <si>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</si>
  <si>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</si>
  <si>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</si>
  <si>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</si>
  <si>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</si>
  <si>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</si>
  <si>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</si>
  <si>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</si>
  <si>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</si>
  <si>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</si>
  <si>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</si>
  <si>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</si>
  <si>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</si>
  <si>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</si>
  <si>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</si>
  <si>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</si>
  <si>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</si>
  <si>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</si>
  <si>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</si>
  <si>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</si>
  <si>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</si>
  <si>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</si>
  <si>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</si>
  <si>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</si>
  <si>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</si>
  <si>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</si>
  <si>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</si>
  <si>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</si>
  <si>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</si>
  <si>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</si>
  <si>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</si>
  <si>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</si>
  <si>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</si>
  <si>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</si>
  <si>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</si>
  <si>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</si>
  <si>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</si>
  <si>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</si>
  <si>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</si>
  <si>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</si>
  <si>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</si>
  <si>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</si>
  <si>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</si>
  <si>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</si>
  <si>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</si>
  <si>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</si>
  <si>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</si>
  <si>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</si>
  <si>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</si>
  <si>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</si>
  <si>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</si>
  <si>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</si>
  <si>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</si>
  <si>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</si>
  <si>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</si>
  <si>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</si>
  <si>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</si>
  <si>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</si>
  <si>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</si>
  <si>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</si>
  <si>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</si>
  <si>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</si>
  <si>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</si>
  <si>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</si>
  <si>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</si>
  <si>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</si>
  <si>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</si>
  <si>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</si>
  <si>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</si>
  <si>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</si>
  <si>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</si>
  <si>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</si>
  <si>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</si>
  <si>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</si>
  <si>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</si>
  <si>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</si>
  <si>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</si>
  <si>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</si>
  <si>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</si>
  <si>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</si>
  <si>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</si>
  <si>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</si>
  <si>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</si>
  <si>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</si>
  <si>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</si>
  <si>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</si>
  <si>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</si>
  <si>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</si>
  <si>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</si>
  <si>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</si>
  <si>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</si>
  <si>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</si>
  <si>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</si>
  <si>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</si>
  <si>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</si>
  <si>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</si>
  <si>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</si>
  <si>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</si>
  <si>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</si>
  <si>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</si>
  <si>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</si>
  <si>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</si>
  <si>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</si>
  <si>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</si>
  <si>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</si>
  <si>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</si>
  <si>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</si>
  <si>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</si>
  <si>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</si>
  <si>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</si>
  <si>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</si>
  <si>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</si>
  <si>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</si>
  <si>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</si>
  <si>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</si>
  <si>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</si>
  <si>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</si>
  <si>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</si>
  <si>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</si>
  <si>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</si>
  <si>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</si>
  <si>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</si>
  <si>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</si>
  <si>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</si>
  <si>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</si>
  <si>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</si>
  <si>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</si>
  <si>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</si>
  <si>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</si>
  <si>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</si>
  <si>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</si>
  <si>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</si>
  <si>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</si>
  <si>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</si>
  <si>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</si>
  <si>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</si>
  <si>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</si>
  <si>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</si>
  <si>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</si>
  <si>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</si>
  <si>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</si>
  <si>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</si>
  <si>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</si>
  <si>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</si>
  <si>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</si>
  <si>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</si>
  <si>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</si>
  <si>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</si>
  <si>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</si>
  <si>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</si>
  <si>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</si>
  <si>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</si>
  <si>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</si>
  <si>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</si>
  <si>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</si>
  <si>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</si>
  <si>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</si>
  <si>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</si>
  <si>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</si>
  <si>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</si>
  <si>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</si>
  <si>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</si>
  <si>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</si>
  <si>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</si>
  <si>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</si>
  <si>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</si>
  <si>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</si>
  <si>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</si>
  <si>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</si>
  <si>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</si>
  <si>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</si>
  <si>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</si>
  <si>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</si>
  <si>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</si>
  <si>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</si>
  <si>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</si>
  <si>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</si>
  <si>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</si>
  <si>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</si>
  <si>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</si>
  <si>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</si>
  <si>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</si>
  <si>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</si>
  <si>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</si>
  <si>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</si>
  <si>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</si>
  <si>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</si>
  <si>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</si>
  <si>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</si>
  <si>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</si>
  <si>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</si>
  <si>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</si>
  <si>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</si>
  <si>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</si>
  <si>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</si>
  <si>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</si>
  <si>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</si>
  <si>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</si>
  <si>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</si>
  <si>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</si>
  <si>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</si>
  <si>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</si>
  <si>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</si>
  <si>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</si>
  <si>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</si>
  <si>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</si>
  <si>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</si>
  <si>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</si>
  <si>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</si>
  <si>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</si>
  <si>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</si>
  <si>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</si>
  <si>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</si>
  <si>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</si>
  <si>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</si>
  <si>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</si>
  <si>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</si>
  <si>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</si>
  <si>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</si>
  <si>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</si>
  <si>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</si>
  <si>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</si>
  <si>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</si>
  <si>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</si>
  <si>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</si>
  <si>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</si>
  <si>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</si>
  <si>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</si>
  <si>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</si>
  <si>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</si>
  <si>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</si>
  <si>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</si>
  <si>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</si>
  <si>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</si>
  <si>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</si>
  <si>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</si>
  <si>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</si>
  <si>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</si>
  <si>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</si>
  <si>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</si>
  <si>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</si>
  <si>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</si>
  <si>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</si>
  <si>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</si>
  <si>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</si>
  <si>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</si>
  <si>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</si>
  <si>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</si>
  <si>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</si>
  <si>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</si>
  <si>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</si>
  <si>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</si>
  <si>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</si>
  <si>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</si>
  <si>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</si>
  <si>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</si>
  <si>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</si>
  <si>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</si>
  <si>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</si>
  <si>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</si>
  <si>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</si>
  <si>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</si>
  <si>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</si>
  <si>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</si>
  <si>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</si>
  <si>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</si>
  <si>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</si>
  <si>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</si>
  <si>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</si>
  <si>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</si>
  <si>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</si>
  <si>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</si>
  <si>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</si>
  <si>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</si>
  <si>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</si>
  <si>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</si>
  <si>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</si>
  <si>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</si>
  <si>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</si>
  <si>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</si>
  <si>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</si>
  <si>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</si>
  <si>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</si>
  <si>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</si>
  <si>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</si>
  <si>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</si>
  <si>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</si>
  <si>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</si>
  <si>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</si>
  <si>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</si>
  <si>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</si>
  <si>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</si>
  <si>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</si>
  <si>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</si>
  <si>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</si>
  <si>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</si>
  <si>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</si>
  <si>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</si>
  <si>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</si>
  <si>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</si>
  <si>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</si>
  <si>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</si>
  <si>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</si>
  <si>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</si>
  <si>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</si>
  <si>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</si>
  <si>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</si>
  <si>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</si>
  <si>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</si>
  <si>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</si>
  <si>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</si>
  <si>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</si>
  <si>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</si>
  <si>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</si>
  <si>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</si>
  <si>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</si>
  <si>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</si>
  <si>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</si>
  <si>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</si>
  <si>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</si>
  <si>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</si>
  <si>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</si>
  <si>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</si>
  <si>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</si>
  <si>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</si>
  <si>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</si>
  <si>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</si>
  <si>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</si>
  <si>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</si>
  <si>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</si>
  <si>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</si>
  <si>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</si>
  <si>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</si>
  <si>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</si>
  <si>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</si>
  <si>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</si>
  <si>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</si>
  <si>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</si>
  <si>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</si>
  <si>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</si>
  <si>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</si>
  <si>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</si>
  <si>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</si>
  <si>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</si>
  <si>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</si>
  <si>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</si>
  <si>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</si>
  <si>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</si>
  <si>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</si>
  <si>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</si>
  <si>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</si>
  <si>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</si>
  <si>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</si>
  <si>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</si>
  <si>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</si>
  <si>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</si>
  <si>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</si>
  <si>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</si>
  <si>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</si>
  <si>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</si>
  <si>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</si>
  <si>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</si>
  <si>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</si>
  <si>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</si>
  <si>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</si>
  <si>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</si>
  <si>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</si>
  <si>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</si>
  <si>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</si>
  <si>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</si>
  <si>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</si>
  <si>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</si>
  <si>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</si>
  <si>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</si>
  <si>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</si>
  <si>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</si>
  <si>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</si>
  <si>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</si>
  <si>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</si>
  <si>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</si>
  <si>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</si>
  <si>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</si>
  <si>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</si>
  <si>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</si>
  <si>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</si>
  <si>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</si>
  <si>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</si>
  <si>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</si>
  <si>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</si>
  <si>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</si>
  <si>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</si>
  <si>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</si>
  <si>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</si>
  <si>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</si>
  <si>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</si>
  <si>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</si>
  <si>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</si>
  <si>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</si>
  <si>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</si>
  <si>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</si>
  <si>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</si>
  <si>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</si>
  <si>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</si>
  <si>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</si>
  <si>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</si>
  <si>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</si>
  <si>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</si>
  <si>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</si>
  <si>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</si>
  <si>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</si>
  <si>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</si>
  <si>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</si>
  <si>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</si>
  <si>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</si>
  <si>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</si>
  <si>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</si>
  <si>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</si>
  <si>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</si>
  <si>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</si>
  <si>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</si>
  <si>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</si>
  <si>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</si>
  <si>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</si>
  <si>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</si>
  <si>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</si>
  <si>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</si>
  <si>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</si>
  <si>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</si>
  <si>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</si>
  <si>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</si>
  <si>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</si>
  <si>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</si>
  <si>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</si>
  <si>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</si>
  <si>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</si>
  <si>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</si>
  <si>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</si>
  <si>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</si>
  <si>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</si>
  <si>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</si>
  <si>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</si>
  <si>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</si>
  <si>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</si>
  <si>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</si>
  <si>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</si>
  <si>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</si>
  <si>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</si>
  <si>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</si>
  <si>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</si>
  <si>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</si>
  <si>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</si>
  <si>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</si>
  <si>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</si>
  <si>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</si>
  <si>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</si>
  <si>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</si>
  <si>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</si>
  <si>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</si>
  <si>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</si>
  <si>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</si>
  <si>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</si>
  <si>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</si>
  <si>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</si>
  <si>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</si>
  <si>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</si>
  <si>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</si>
  <si>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</si>
  <si>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</si>
  <si>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</si>
  <si>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</si>
  <si>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</si>
  <si>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</si>
  <si>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</si>
  <si>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</si>
  <si>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</si>
  <si>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</si>
  <si>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</si>
  <si>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</si>
  <si>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</si>
  <si>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</si>
  <si>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</si>
  <si>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</si>
  <si>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</si>
  <si>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</si>
  <si>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</si>
  <si>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</si>
  <si>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</si>
  <si>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</si>
  <si>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</si>
  <si>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</si>
  <si>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</si>
  <si>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</si>
  <si>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</si>
  <si>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</si>
  <si>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</si>
  <si>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</si>
  <si>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</si>
  <si>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</si>
  <si>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</si>
  <si>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</si>
  <si>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</si>
  <si>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</si>
  <si>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</si>
  <si>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</si>
  <si>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</si>
  <si>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</si>
  <si>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</si>
  <si>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</si>
  <si>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</si>
  <si>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</si>
  <si>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</si>
  <si>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</si>
  <si>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</si>
  <si>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</si>
  <si>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</si>
  <si>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</si>
  <si>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</si>
  <si>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</si>
  <si>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</si>
  <si>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</si>
  <si>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</si>
  <si>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</si>
  <si>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</si>
  <si>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</si>
  <si>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</si>
  <si>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</si>
  <si>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</si>
  <si>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</si>
  <si>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</si>
  <si>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</si>
  <si>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</si>
  <si>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</si>
  <si>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</si>
  <si>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</si>
  <si>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</si>
  <si>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</si>
  <si>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</si>
  <si>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</si>
  <si>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</si>
  <si>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</si>
  <si>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</si>
  <si>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</si>
  <si>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</si>
  <si>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</si>
  <si>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</si>
  <si>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</si>
  <si>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</si>
  <si>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</si>
  <si>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</si>
  <si>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</si>
  <si>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</si>
  <si>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</si>
  <si>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</si>
  <si>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</si>
  <si>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</si>
  <si>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</si>
  <si>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</si>
  <si>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</si>
  <si>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</si>
  <si>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</si>
  <si>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</si>
  <si>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</si>
  <si>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</si>
  <si>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</si>
  <si>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</si>
  <si>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</si>
  <si>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</si>
  <si>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</si>
  <si>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</si>
  <si>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</si>
  <si>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</si>
  <si>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</si>
  <si>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</si>
  <si>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</si>
  <si>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</si>
  <si>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</si>
  <si>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</si>
  <si>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</si>
  <si>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</si>
  <si>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</si>
  <si>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</si>
  <si>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</si>
  <si>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</si>
  <si>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</si>
  <si>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</si>
  <si>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</si>
  <si>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</si>
  <si>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</si>
  <si>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</si>
  <si>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</si>
  <si>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</si>
  <si>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</si>
  <si>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</si>
  <si>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</si>
  <si>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</si>
  <si>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</si>
  <si>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</si>
  <si>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</si>
  <si>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</si>
  <si>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</si>
  <si>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</si>
  <si>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</si>
  <si>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</si>
  <si>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</si>
  <si>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</si>
  <si>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</si>
  <si>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</si>
  <si>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</si>
  <si>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</si>
  <si>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</si>
  <si>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</si>
  <si>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</si>
  <si>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</si>
  <si>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</si>
  <si>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</si>
  <si>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</si>
  <si>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</si>
  <si>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</si>
  <si>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</si>
  <si>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</si>
  <si>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</si>
  <si>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</si>
  <si>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</si>
  <si>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</si>
  <si>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</si>
  <si>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</si>
  <si>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</si>
  <si>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</si>
  <si>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</si>
  <si>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</si>
  <si>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</si>
  <si>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</si>
  <si>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</si>
  <si>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</si>
  <si>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</si>
  <si>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</si>
  <si>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</si>
  <si>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</si>
  <si>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</si>
  <si>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</si>
  <si>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</si>
  <si>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</si>
  <si>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</si>
  <si>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</si>
  <si>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</si>
  <si>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</si>
  <si>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</si>
  <si>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</si>
  <si>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</si>
  <si>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</si>
  <si>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</si>
  <si>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</si>
  <si>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</si>
  <si>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</si>
  <si>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</si>
  <si>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</si>
  <si>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</si>
  <si>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</si>
  <si>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</si>
  <si>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</si>
  <si>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</si>
  <si>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</si>
  <si>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</si>
  <si>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</si>
  <si>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</si>
  <si>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</si>
  <si>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</si>
  <si>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</si>
  <si>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</si>
  <si>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</si>
  <si>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</si>
  <si>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</si>
  <si>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</si>
  <si>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</si>
  <si>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</si>
  <si>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</si>
  <si>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</si>
  <si>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</si>
  <si>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</si>
  <si>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</si>
  <si>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</si>
  <si>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</si>
  <si>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</si>
  <si>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</si>
  <si>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</si>
  <si>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</si>
  <si>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</si>
  <si>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</si>
  <si>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</si>
  <si>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</si>
  <si>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</si>
  <si>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</si>
  <si>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</si>
  <si>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</si>
  <si>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</si>
  <si>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</si>
  <si>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</si>
  <si>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</si>
  <si>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</si>
  <si>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</si>
  <si>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</si>
  <si>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</si>
  <si>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</si>
  <si>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</si>
  <si>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</si>
  <si>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</si>
  <si>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</si>
  <si>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</si>
  <si>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</si>
  <si>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</si>
  <si>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</si>
  <si>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</si>
  <si>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</si>
  <si>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</si>
  <si>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</si>
  <si>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</si>
  <si>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</si>
  <si>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</si>
  <si>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</si>
  <si>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</si>
  <si>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</si>
  <si>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</si>
  <si>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</si>
  <si>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</si>
  <si>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</si>
  <si>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</si>
  <si>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</si>
  <si>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</si>
  <si>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</si>
  <si>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</si>
  <si>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</si>
  <si>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</si>
  <si>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</si>
  <si>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</si>
  <si>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</si>
  <si>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</si>
  <si>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</si>
  <si>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</si>
  <si>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</si>
  <si>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</si>
  <si>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</si>
  <si>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</si>
  <si>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</si>
  <si>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</si>
  <si>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</si>
  <si>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</si>
  <si>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</si>
  <si>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</si>
  <si>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</si>
  <si>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</si>
  <si>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</si>
  <si>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</si>
  <si>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</si>
  <si>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</si>
  <si>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</si>
  <si>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</si>
  <si>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</si>
  <si>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</si>
  <si>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</si>
  <si>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</si>
  <si>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</si>
  <si>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</si>
  <si>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</si>
  <si>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</si>
  <si>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</si>
  <si>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</si>
  <si>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</si>
  <si>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</si>
  <si>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</si>
  <si>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</si>
  <si>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</si>
  <si>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</si>
  <si>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</si>
  <si>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</si>
  <si>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</si>
  <si>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</si>
  <si>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</si>
  <si>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</si>
  <si>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</si>
  <si>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</si>
  <si>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</si>
  <si>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</si>
  <si>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</si>
  <si>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</si>
  <si>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</si>
  <si>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</si>
  <si>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</si>
  <si>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</si>
  <si>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</si>
  <si>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</si>
  <si>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</si>
  <si>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</si>
  <si>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</si>
  <si>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</si>
  <si>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</si>
  <si>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</si>
  <si>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</si>
  <si>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</si>
  <si>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</si>
  <si>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</si>
  <si>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</si>
  <si>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</si>
  <si>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</si>
  <si>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</si>
  <si>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</si>
  <si>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</si>
  <si>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</si>
  <si>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</si>
  <si>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</si>
  <si>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</si>
  <si>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</si>
  <si>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</si>
  <si>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</si>
  <si>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</si>
  <si>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</si>
  <si>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</si>
  <si>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</si>
  <si>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</si>
  <si>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</si>
  <si>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</si>
  <si>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</si>
  <si>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</si>
  <si>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</si>
  <si>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</si>
  <si>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</si>
  <si>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</si>
  <si>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</si>
  <si>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</si>
  <si>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</si>
  <si>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</si>
  <si>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</si>
  <si>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</si>
  <si>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</si>
  <si>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</si>
  <si>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</si>
  <si>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</si>
  <si>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</si>
  <si>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</si>
  <si>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</si>
  <si>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</si>
  <si>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</si>
  <si>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</si>
  <si>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</si>
  <si>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</si>
  <si>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</si>
  <si>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</si>
  <si>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</si>
  <si>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</si>
  <si>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</si>
  <si>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</si>
  <si>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</si>
  <si>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</si>
  <si>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</si>
  <si>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</si>
  <si>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</si>
  <si>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</si>
  <si>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</si>
  <si>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</si>
  <si>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</si>
  <si>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</si>
  <si>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</si>
  <si>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</si>
  <si>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</si>
  <si>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</si>
  <si>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</si>
  <si>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</si>
  <si>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</si>
  <si>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</si>
  <si>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</si>
  <si>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</si>
  <si>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</si>
  <si>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</si>
  <si>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</si>
  <si>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</si>
  <si>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</si>
  <si>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</si>
  <si>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</si>
  <si>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</si>
  <si>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</si>
  <si>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</si>
  <si>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</si>
  <si>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</si>
  <si>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</si>
  <si>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</si>
  <si>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</si>
  <si>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</si>
  <si>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</si>
  <si>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</si>
  <si>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</si>
  <si>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</si>
  <si>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</si>
  <si>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</si>
  <si>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</si>
  <si>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</si>
  <si>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</si>
  <si>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</si>
  <si>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</si>
  <si>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</si>
  <si>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</si>
  <si>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</si>
  <si>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</si>
  <si>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</si>
  <si>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</si>
  <si>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</si>
  <si>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</si>
  <si>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</si>
  <si>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</si>
  <si>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</si>
  <si>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</si>
  <si>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</si>
  <si>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</si>
  <si>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</si>
  <si>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</si>
  <si>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</si>
  <si>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</si>
  <si>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</si>
  <si>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</si>
  <si>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</si>
  <si>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</si>
  <si>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</si>
  <si>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</si>
  <si>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</si>
  <si>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</si>
  <si>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</si>
  <si>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</si>
  <si>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</si>
  <si>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</si>
  <si>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</si>
  <si>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</si>
  <si>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</si>
  <si>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</si>
  <si>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</si>
  <si>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</si>
  <si>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</si>
  <si>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</si>
  <si>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</si>
  <si>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</si>
  <si>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</si>
  <si>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</si>
  <si>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</si>
  <si>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</si>
  <si>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</si>
  <si>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</si>
  <si>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</si>
  <si>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</si>
  <si>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</si>
  <si>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</si>
  <si>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</si>
  <si>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</si>
  <si>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</si>
  <si>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</si>
  <si>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</si>
  <si>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</si>
  <si>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</si>
  <si>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</si>
  <si>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</si>
  <si>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</si>
  <si>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</si>
  <si>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</si>
  <si>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</si>
  <si>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</si>
  <si>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</si>
  <si>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</si>
  <si>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</si>
  <si>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</si>
  <si>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</si>
  <si>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</si>
  <si>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</si>
  <si>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</si>
  <si>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</si>
  <si>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</si>
  <si>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</si>
  <si>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</si>
  <si>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</si>
  <si>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</si>
  <si>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</si>
  <si>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</si>
  <si>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</si>
  <si>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</si>
  <si>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</si>
  <si>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</si>
  <si>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</si>
  <si>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</si>
  <si>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</si>
  <si>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</si>
  <si>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</si>
  <si>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</si>
  <si>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</si>
  <si>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</si>
  <si>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</si>
  <si>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</si>
  <si>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</si>
  <si>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</si>
  <si>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</si>
  <si>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</si>
  <si>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</si>
  <si>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</si>
  <si>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</si>
  <si>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</si>
  <si>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</si>
  <si>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</si>
  <si>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</si>
  <si>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</si>
  <si>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</si>
  <si>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</si>
  <si>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</si>
  <si>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</si>
  <si>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</si>
  <si>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</si>
  <si>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</si>
  <si>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</si>
  <si>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</si>
  <si>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</si>
  <si>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</si>
  <si>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</si>
  <si>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</si>
  <si>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</si>
  <si>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</si>
  <si>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</si>
  <si>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</si>
  <si>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</si>
  <si>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</si>
  <si>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</si>
  <si>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</si>
  <si>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</si>
  <si>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</si>
  <si>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</si>
  <si>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</si>
  <si>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</si>
  <si>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</si>
  <si>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</si>
  <si>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</si>
  <si>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</si>
  <si>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</si>
  <si>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</si>
  <si>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</si>
  <si>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</si>
  <si>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</si>
  <si>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</si>
  <si>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</si>
  <si>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</si>
  <si>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</si>
  <si>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</si>
  <si>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</si>
  <si>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</si>
  <si>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</si>
  <si>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</si>
  <si>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</si>
  <si>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</si>
  <si>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</si>
  <si>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</si>
  <si>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</si>
  <si>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</si>
  <si>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</si>
  <si>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</si>
  <si>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</si>
  <si>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</si>
  <si>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</si>
  <si>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</si>
  <si>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</si>
  <si>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</si>
  <si>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</si>
  <si>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</si>
  <si>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</si>
  <si>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</si>
  <si>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</si>
  <si>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</si>
  <si>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</si>
  <si>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</si>
  <si>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</si>
  <si>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</si>
  <si>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</si>
  <si>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</si>
  <si>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</si>
  <si>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</si>
  <si>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</si>
  <si>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</si>
  <si>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</si>
  <si>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</si>
  <si>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</si>
  <si>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</si>
  <si>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</si>
  <si>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</si>
  <si>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</si>
  <si>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</si>
  <si>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</si>
  <si>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</si>
  <si>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</si>
  <si>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</si>
  <si>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</si>
  <si>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</si>
  <si>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</si>
  <si>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</si>
  <si>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</si>
  <si>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</si>
  <si>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</si>
  <si>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</si>
  <si>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</si>
  <si>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</si>
  <si>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</si>
  <si>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</si>
  <si>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</si>
  <si>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</si>
  <si>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</si>
  <si>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</si>
  <si>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</si>
  <si>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</si>
  <si>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</si>
  <si>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</si>
  <si>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</si>
  <si>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</si>
  <si>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</si>
  <si>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</si>
  <si>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</si>
  <si>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</si>
  <si>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</si>
  <si>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</si>
  <si>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</si>
  <si>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</si>
  <si>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</si>
  <si>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</si>
  <si>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</si>
  <si>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</si>
  <si>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</si>
  <si>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</si>
  <si>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</si>
  <si>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</si>
  <si>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</si>
  <si>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</si>
  <si>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</si>
  <si>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</si>
  <si>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</si>
  <si>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</si>
  <si>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</si>
  <si>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</si>
  <si>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</si>
  <si>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</si>
  <si>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</si>
  <si>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</si>
  <si>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</si>
  <si>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</si>
  <si>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</si>
  <si>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</si>
  <si>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</si>
  <si>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</si>
  <si>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</si>
  <si>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</si>
  <si>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</si>
  <si>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</si>
  <si>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</si>
  <si>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</si>
  <si>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</si>
  <si>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</si>
  <si>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</si>
  <si>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</si>
  <si>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</si>
  <si>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</si>
  <si>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</si>
  <si>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</si>
  <si>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</si>
  <si>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</si>
  <si>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</si>
  <si>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</si>
  <si>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</si>
  <si>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</si>
  <si>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</si>
  <si>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</si>
  <si>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</si>
  <si>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</si>
  <si>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</si>
  <si>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</si>
  <si>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</si>
  <si>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</si>
  <si>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</si>
  <si>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</si>
  <si>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</si>
  <si>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</si>
  <si>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</si>
  <si>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</si>
  <si>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</si>
  <si>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</si>
  <si>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</si>
  <si>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</si>
  <si>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</si>
  <si>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</si>
  <si>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</si>
  <si>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</si>
  <si>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</si>
  <si>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</si>
  <si>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</si>
  <si>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</si>
  <si>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</si>
  <si>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</si>
  <si>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</si>
  <si>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</si>
  <si>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</si>
  <si>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</si>
  <si>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</si>
  <si>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</si>
  <si>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</si>
  <si>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</si>
  <si>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</si>
  <si>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</si>
  <si>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</si>
  <si>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</si>
  <si>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</si>
  <si>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</si>
  <si>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</si>
  <si>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</si>
  <si>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</si>
  <si>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</si>
  <si>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</si>
  <si>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</si>
  <si>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</si>
  <si>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</si>
  <si>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</si>
  <si>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</si>
  <si>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</si>
  <si>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</si>
  <si>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</si>
  <si>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</si>
  <si>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</si>
  <si>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</si>
  <si>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</si>
  <si>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</si>
  <si>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</si>
  <si>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</si>
  <si>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</si>
  <si>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</si>
  <si>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</si>
  <si>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</si>
  <si>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</si>
  <si>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</si>
  <si>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</si>
  <si>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</si>
  <si>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</si>
  <si>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</si>
  <si>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</si>
  <si>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</si>
  <si>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</si>
  <si>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</si>
  <si>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</si>
  <si>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</si>
  <si>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</si>
  <si>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</si>
  <si>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</si>
  <si>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</si>
  <si>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</si>
  <si>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</si>
  <si>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</si>
  <si>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</si>
  <si>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</si>
  <si>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</si>
  <si>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</si>
  <si>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</si>
  <si>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</si>
  <si>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</si>
  <si>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</si>
  <si>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</si>
  <si>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</si>
  <si>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</si>
  <si>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</si>
  <si>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</si>
  <si>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</si>
  <si>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</si>
  <si>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</si>
  <si>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</si>
  <si>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</si>
  <si>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</si>
  <si>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</si>
  <si>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</si>
  <si>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</si>
  <si>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</si>
  <si>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</si>
  <si>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</si>
  <si>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</si>
  <si>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</si>
  <si>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</si>
  <si>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</si>
  <si>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</si>
  <si>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</si>
  <si>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</si>
  <si>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</si>
  <si>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</si>
  <si>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</si>
  <si>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</si>
  <si>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</si>
  <si>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</si>
  <si>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</si>
  <si>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</si>
  <si>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</si>
  <si>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</si>
  <si>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</si>
  <si>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</si>
  <si>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</si>
  <si>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</si>
  <si>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</si>
  <si>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</si>
  <si>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</si>
  <si>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</si>
  <si>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</si>
  <si>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</si>
  <si>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</si>
  <si>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</si>
  <si>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</si>
  <si>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</si>
  <si>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</si>
  <si>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</si>
  <si>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</si>
  <si>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</si>
  <si>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</si>
  <si>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</si>
  <si>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</si>
  <si>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</si>
  <si>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</si>
  <si>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</si>
  <si>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</si>
  <si>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</si>
  <si>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</si>
  <si>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</si>
  <si>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</si>
  <si>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</si>
  <si>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</si>
  <si>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</si>
  <si>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</si>
  <si>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</si>
  <si>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</si>
  <si>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</si>
  <si>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</si>
  <si>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</si>
  <si>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</si>
  <si>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</si>
  <si>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</si>
  <si>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</si>
  <si>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</si>
  <si>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</si>
  <si>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</si>
  <si>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</si>
  <si>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</si>
  <si>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</si>
  <si>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</si>
  <si>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</si>
  <si>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</si>
  <si>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</si>
  <si>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</si>
  <si>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</si>
  <si>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</si>
  <si>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</si>
  <si>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</si>
  <si>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</si>
  <si>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</si>
  <si>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</si>
  <si>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</si>
  <si>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</si>
  <si>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</si>
  <si>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</si>
  <si>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</si>
  <si>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</si>
  <si>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</si>
  <si>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</si>
  <si>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</si>
  <si>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</si>
  <si>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</si>
  <si>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</si>
  <si>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</si>
  <si>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</si>
  <si>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</si>
  <si>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</si>
  <si>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</si>
  <si>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</si>
  <si>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</si>
  <si>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</si>
  <si>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</si>
  <si>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</si>
  <si>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</si>
  <si>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</si>
  <si>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</si>
  <si>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</si>
  <si>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</si>
  <si>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</si>
  <si>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</si>
  <si>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</si>
  <si>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</si>
  <si>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</si>
  <si>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</si>
  <si>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</si>
  <si>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</si>
  <si>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</si>
  <si>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</si>
  <si>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</si>
  <si>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</si>
  <si>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</si>
  <si>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</si>
  <si>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</si>
  <si>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</si>
  <si>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</si>
  <si>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</si>
  <si>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</si>
  <si>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</si>
  <si>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</si>
  <si>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</si>
  <si>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</si>
  <si>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</si>
  <si>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</si>
  <si>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</si>
  <si>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</si>
  <si>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</si>
  <si>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</si>
  <si>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</si>
  <si>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</si>
  <si>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</si>
  <si>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</si>
  <si>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</si>
  <si>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</si>
  <si>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</si>
  <si>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</si>
  <si>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</si>
  <si>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</si>
  <si>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</si>
  <si>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</si>
  <si>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</si>
  <si>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</si>
  <si>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</si>
  <si>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</si>
  <si>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</si>
  <si>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</si>
  <si>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</si>
  <si>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</si>
  <si>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</si>
  <si>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</si>
  <si>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</si>
  <si>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</si>
  <si>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</si>
  <si>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</si>
  <si>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</si>
  <si>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</si>
  <si>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</si>
  <si>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</si>
  <si>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</si>
  <si>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</si>
  <si>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</si>
  <si>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</si>
  <si>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</si>
  <si>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</si>
  <si>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</si>
  <si>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</si>
  <si>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</si>
  <si>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</si>
  <si>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</si>
  <si>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</si>
  <si>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</si>
  <si>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</si>
  <si>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</si>
  <si>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</si>
  <si>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</si>
  <si>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</si>
  <si>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</si>
  <si>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</si>
  <si>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</si>
  <si>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</si>
  <si>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</si>
  <si>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</si>
  <si>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</si>
  <si>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</si>
  <si>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</si>
  <si>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</si>
  <si>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</si>
  <si>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</si>
  <si>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</si>
  <si>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</si>
  <si>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</si>
  <si>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</si>
  <si>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</si>
  <si>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</si>
  <si>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</si>
  <si>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</si>
  <si>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</si>
  <si>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</si>
  <si>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</si>
  <si>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</si>
  <si>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</si>
  <si>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</si>
  <si>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</si>
  <si>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</si>
  <si>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</si>
  <si>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</si>
  <si>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</si>
  <si>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</si>
  <si>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</si>
  <si>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</si>
  <si>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</si>
  <si>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</si>
  <si>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</si>
  <si>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</si>
  <si>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</si>
  <si>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</si>
  <si>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</si>
  <si>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</si>
  <si>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</si>
  <si>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</si>
  <si>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</si>
  <si>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</si>
  <si>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</si>
  <si>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</si>
  <si>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</si>
  <si>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</si>
  <si>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</si>
  <si>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</si>
  <si>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</si>
  <si>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</si>
  <si>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</si>
  <si>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</si>
  <si>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</si>
  <si>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</si>
  <si>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</si>
  <si>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</si>
  <si>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</si>
  <si>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</si>
  <si>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</si>
  <si>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</si>
  <si>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</si>
  <si>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</si>
  <si>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</si>
  <si>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</si>
  <si>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</si>
  <si>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</si>
  <si>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</si>
  <si>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</si>
  <si>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</si>
  <si>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</si>
  <si>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</si>
  <si>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</si>
  <si>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</si>
  <si>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</si>
  <si>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</si>
  <si>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</si>
  <si>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</si>
  <si>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</si>
  <si>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</si>
  <si>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</si>
  <si>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</si>
  <si>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</si>
  <si>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</si>
  <si>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</si>
  <si>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</si>
  <si>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</si>
  <si>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</si>
  <si>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</si>
  <si>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</si>
  <si>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</si>
  <si>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</si>
  <si>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</si>
  <si>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</si>
  <si>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</si>
  <si>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</si>
  <si>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</si>
  <si>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</si>
  <si>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</si>
  <si>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</si>
  <si>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</si>
  <si>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</si>
  <si>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</si>
  <si>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</si>
  <si>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</si>
  <si>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</si>
  <si>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</si>
  <si>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</si>
  <si>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</si>
  <si>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</si>
  <si>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</si>
  <si>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</si>
  <si>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</si>
  <si>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</si>
  <si>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</si>
  <si>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</si>
  <si>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</si>
  <si>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</si>
  <si>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</si>
  <si>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</si>
  <si>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</si>
  <si>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</si>
  <si>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</si>
  <si>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</si>
  <si>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</si>
  <si>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</si>
  <si>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</si>
  <si>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</si>
  <si>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</si>
  <si>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</si>
  <si>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</si>
  <si>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</si>
  <si>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</si>
  <si>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</si>
  <si>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</si>
  <si>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</si>
  <si>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</si>
  <si>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</si>
  <si>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</si>
  <si>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</si>
  <si>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</si>
  <si>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</si>
  <si>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</si>
  <si>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</si>
  <si>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</si>
  <si>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</si>
  <si>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</si>
  <si>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</si>
  <si>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</si>
  <si>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</si>
  <si>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</si>
  <si>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</si>
  <si>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</si>
  <si>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</si>
  <si>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</si>
  <si>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</si>
  <si>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</si>
  <si>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</si>
  <si>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</si>
  <si>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</si>
  <si>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</si>
  <si>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</si>
  <si>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</si>
  <si>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</si>
  <si>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</si>
  <si>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</si>
  <si>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</si>
  <si>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</si>
  <si>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</si>
  <si>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</si>
  <si>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</si>
  <si>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</si>
  <si>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</si>
  <si>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</si>
  <si>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</si>
  <si>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</si>
  <si>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</si>
  <si>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</si>
  <si>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</si>
  <si>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</si>
  <si>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</si>
  <si>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</si>
  <si>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</si>
  <si>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</si>
  <si>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</si>
  <si>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</si>
  <si>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</si>
  <si>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</si>
  <si>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</si>
  <si>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</si>
  <si>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</si>
  <si>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</si>
  <si>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</si>
  <si>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</si>
  <si>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</si>
  <si>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</si>
  <si>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</si>
  <si>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</si>
  <si>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</si>
  <si>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</si>
  <si>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</si>
  <si>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</si>
  <si>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</si>
  <si>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</si>
  <si>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</si>
  <si>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</si>
  <si>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</si>
  <si>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</si>
  <si>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</si>
  <si>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</si>
  <si>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</si>
  <si>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</si>
  <si>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</si>
  <si>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</si>
  <si>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</si>
  <si>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</si>
  <si>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</si>
  <si>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</si>
  <si>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</si>
  <si>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</si>
  <si>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</si>
  <si>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</si>
  <si>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</si>
  <si>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</si>
  <si>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</si>
  <si>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</si>
  <si>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</si>
  <si>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</si>
  <si>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</si>
  <si>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</si>
  <si>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</si>
  <si>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</si>
  <si>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</si>
  <si>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</si>
  <si>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</si>
  <si>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</si>
  <si>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</si>
  <si>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</si>
  <si>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</si>
  <si>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</si>
  <si>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</si>
  <si>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</si>
  <si>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</si>
  <si>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</si>
  <si>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</si>
  <si>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</si>
  <si>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</si>
  <si>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</si>
  <si>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</si>
  <si>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</si>
  <si>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</si>
  <si>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</si>
  <si>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</si>
  <si>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</si>
  <si>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</si>
  <si>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</si>
  <si>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</si>
  <si>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</si>
  <si>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</si>
  <si>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</si>
  <si>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</si>
  <si>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</si>
  <si>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</si>
  <si>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</si>
  <si>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</si>
  <si>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</si>
  <si>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</si>
  <si>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</si>
  <si>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</si>
  <si>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</si>
  <si>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</si>
  <si>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</si>
  <si>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</si>
  <si>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</si>
  <si>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</si>
  <si>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</si>
  <si>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</si>
  <si>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</si>
  <si>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</si>
  <si>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</si>
  <si>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</si>
  <si>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</si>
  <si>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</si>
  <si>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</si>
  <si>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</si>
  <si>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</si>
  <si>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</si>
  <si>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</si>
  <si>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</si>
  <si>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</si>
  <si>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</si>
  <si>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</si>
  <si>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</si>
  <si>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</si>
  <si>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</si>
  <si>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</si>
  <si>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</si>
  <si>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</si>
  <si>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</si>
  <si>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</si>
  <si>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</si>
  <si>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</si>
  <si>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</si>
  <si>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</si>
  <si>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</si>
  <si>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</si>
  <si>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</si>
  <si>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</si>
  <si>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</si>
  <si>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</si>
  <si>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</si>
  <si>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</si>
  <si>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</si>
  <si>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</si>
  <si>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</si>
  <si>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</si>
  <si>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</si>
  <si>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</si>
  <si>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</si>
  <si>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</si>
  <si>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</si>
  <si>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</si>
  <si>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</si>
  <si>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</si>
  <si>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</si>
  <si>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</si>
  <si>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</si>
  <si>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</si>
  <si>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</si>
  <si>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</si>
  <si>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</si>
  <si>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</si>
  <si>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</si>
  <si>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</si>
  <si>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</si>
  <si>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</si>
  <si>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</si>
  <si>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</si>
  <si>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</si>
  <si>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</si>
  <si>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</si>
  <si>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</si>
  <si>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</si>
  <si>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</si>
  <si>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</si>
  <si>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</si>
  <si>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</si>
  <si>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</si>
  <si>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</si>
  <si>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</si>
  <si>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</si>
  <si>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</si>
  <si>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</si>
  <si>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</si>
  <si>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</si>
  <si>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</si>
  <si>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</si>
  <si>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</si>
  <si>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</si>
  <si>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</si>
  <si>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</si>
  <si>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</si>
  <si>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</si>
  <si>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</si>
  <si>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</si>
  <si>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</si>
  <si>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</si>
  <si>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</si>
  <si>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</si>
  <si>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</si>
  <si>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</si>
  <si>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</si>
  <si>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</si>
  <si>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</si>
  <si>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</si>
  <si>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</si>
  <si>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</si>
  <si>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</si>
  <si>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</si>
  <si>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</si>
  <si>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</si>
  <si>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</si>
  <si>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</si>
  <si>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</si>
  <si>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</si>
  <si>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</si>
  <si>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</si>
  <si>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</si>
  <si>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</si>
  <si>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</si>
  <si>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</si>
  <si>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</si>
  <si>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</si>
  <si>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</si>
  <si>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</si>
  <si>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</si>
  <si>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</si>
  <si>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</si>
  <si>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</si>
  <si>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</si>
  <si>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</si>
  <si>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</si>
  <si>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</si>
  <si>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</si>
  <si>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</si>
  <si>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</si>
  <si>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</si>
  <si>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</si>
  <si>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</si>
  <si>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</si>
  <si>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</si>
  <si>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</si>
  <si>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</si>
  <si>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</si>
  <si>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</si>
  <si>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</si>
  <si>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</si>
  <si>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</si>
  <si>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</si>
  <si>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</si>
  <si>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</si>
  <si>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</si>
  <si>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</si>
  <si>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</si>
  <si>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</si>
  <si>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</si>
  <si>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</si>
  <si>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</si>
  <si>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</si>
  <si>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</si>
  <si>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</si>
  <si>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</si>
  <si>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</si>
  <si>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</si>
  <si>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</si>
  <si>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</si>
  <si>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</si>
  <si>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</si>
  <si>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</si>
  <si>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</si>
  <si>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</si>
  <si>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</si>
  <si>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</si>
  <si>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</si>
  <si>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</si>
  <si>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</si>
  <si>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</si>
  <si>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</si>
  <si>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</si>
  <si>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</si>
  <si>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</si>
  <si>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</si>
  <si>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</si>
  <si>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</si>
  <si>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</si>
  <si>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</si>
  <si>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</si>
  <si>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</si>
  <si>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</si>
  <si>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</si>
  <si>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</si>
  <si>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</si>
  <si>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</si>
  <si>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</si>
  <si>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</si>
  <si>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</si>
  <si>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</si>
  <si>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</si>
  <si>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</si>
  <si>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</si>
  <si>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</si>
  <si>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</si>
  <si>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</si>
  <si>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</si>
  <si>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</si>
  <si>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</si>
  <si>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</si>
  <si>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</si>
  <si>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</si>
  <si>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</si>
  <si>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</si>
  <si>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</si>
  <si>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</si>
  <si>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</si>
  <si>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</si>
  <si>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</si>
  <si>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</si>
  <si>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</si>
  <si>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</si>
  <si>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</si>
  <si>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</si>
  <si>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</si>
  <si>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</si>
  <si>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</si>
  <si>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</si>
  <si>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</si>
  <si>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</si>
  <si>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</si>
  <si>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</si>
  <si>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</si>
  <si>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</si>
  <si>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</si>
  <si>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</si>
  <si>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</si>
  <si>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</si>
  <si>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</si>
  <si>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</si>
  <si>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</si>
  <si>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</si>
  <si>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</si>
  <si>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</si>
  <si>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</si>
  <si>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</si>
  <si>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</si>
  <si>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</si>
  <si>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</si>
  <si>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</si>
  <si>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</si>
  <si>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</si>
  <si>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</si>
  <si>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</si>
  <si>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</si>
  <si>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</si>
  <si>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</si>
  <si>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</si>
  <si>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</si>
  <si>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</si>
  <si>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</si>
  <si>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</si>
  <si>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</si>
  <si>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</si>
  <si>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</si>
  <si>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</si>
  <si>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</si>
  <si>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</si>
  <si>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</si>
  <si>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</si>
  <si>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</si>
  <si>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</si>
  <si>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</si>
  <si>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</si>
  <si>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</si>
  <si>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</si>
  <si>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</si>
  <si>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</si>
  <si>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</si>
  <si>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</si>
  <si>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</si>
  <si>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</si>
  <si>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</si>
  <si>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</si>
  <si>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</si>
  <si>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</si>
  <si>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</si>
  <si>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</si>
  <si>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</si>
  <si>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</si>
  <si>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</si>
  <si>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</si>
  <si>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</si>
  <si>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</si>
  <si>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</si>
  <si>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</si>
  <si>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</si>
  <si>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</si>
  <si>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</si>
  <si>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</si>
  <si>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</si>
  <si>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</si>
  <si>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</si>
  <si>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</si>
  <si>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</si>
  <si>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</si>
  <si>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</si>
  <si>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</si>
  <si>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</si>
  <si>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</si>
  <si>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</si>
  <si>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</si>
  <si>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</si>
  <si>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</si>
  <si>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</si>
  <si>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</si>
  <si>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</si>
  <si>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</si>
  <si>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</si>
  <si>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</si>
  <si>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</si>
  <si>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</si>
  <si>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</si>
  <si>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</si>
  <si>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</si>
  <si>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</si>
  <si>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</si>
  <si>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</si>
  <si>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</si>
  <si>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</si>
  <si>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</si>
  <si>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</si>
  <si>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</si>
  <si>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</si>
  <si>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</si>
  <si>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</si>
  <si>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</si>
  <si>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</si>
  <si>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</si>
  <si>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</si>
  <si>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</si>
  <si>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</si>
  <si>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</si>
  <si>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</si>
  <si>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</si>
  <si>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</si>
  <si>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</si>
  <si>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</si>
  <si>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</si>
  <si>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</si>
  <si>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</si>
  <si>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</si>
  <si>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</si>
  <si>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</si>
  <si>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</si>
  <si>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</si>
  <si>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</si>
  <si>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</si>
  <si>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</si>
  <si>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</si>
  <si>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</si>
  <si>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</si>
  <si>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</si>
  <si>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</si>
  <si>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</si>
  <si>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</si>
  <si>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</si>
  <si>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</si>
  <si>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</si>
  <si>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</si>
  <si>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</si>
  <si>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</si>
  <si>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</si>
  <si>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</si>
  <si>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</si>
  <si>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</si>
  <si>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</si>
  <si>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</si>
  <si>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</si>
  <si>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</si>
  <si>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</si>
  <si>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</si>
  <si>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</si>
  <si>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</si>
  <si>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</si>
  <si>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</si>
  <si>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</si>
  <si>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</si>
  <si>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</si>
  <si>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</si>
  <si>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</si>
  <si>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</si>
  <si>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</si>
  <si>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</si>
  <si>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</si>
  <si>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</si>
  <si>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</si>
  <si>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</si>
  <si>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</si>
  <si>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</si>
  <si>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</si>
  <si>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</si>
  <si>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</si>
  <si>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</si>
  <si>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</si>
  <si>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</si>
  <si>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</si>
  <si>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</si>
  <si>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</si>
  <si>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</si>
  <si>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</si>
  <si>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</si>
  <si>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</si>
  <si>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</si>
  <si>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</si>
  <si>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</si>
  <si>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</si>
  <si>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</si>
  <si>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</si>
  <si>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</si>
  <si>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</si>
  <si>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</si>
  <si>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</si>
  <si>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</si>
  <si>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</si>
  <si>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</si>
  <si>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</si>
  <si>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</si>
  <si>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</si>
  <si>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</si>
  <si>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</si>
  <si>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</si>
  <si>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</si>
  <si>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</si>
  <si>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</si>
  <si>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</si>
  <si>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</si>
  <si>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</si>
  <si>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</si>
  <si>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</si>
  <si>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</si>
  <si>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</si>
  <si>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</si>
  <si>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</si>
  <si>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</si>
  <si>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</si>
  <si>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</si>
  <si>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</si>
  <si>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</si>
  <si>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</si>
  <si>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</si>
  <si>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</si>
  <si>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</si>
  <si>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</si>
  <si>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</si>
  <si>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</si>
  <si>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</si>
  <si>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</si>
  <si>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</si>
  <si>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</si>
  <si>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</si>
  <si>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</si>
  <si>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</si>
  <si>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</si>
  <si>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</si>
  <si>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</si>
  <si>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</si>
  <si>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</si>
  <si>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</si>
  <si>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</si>
  <si>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</si>
  <si>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</si>
  <si>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</si>
  <si>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</si>
  <si>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</si>
  <si>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</si>
  <si>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</si>
  <si>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</si>
  <si>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</si>
  <si>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</si>
  <si>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</si>
  <si>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</si>
  <si>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</si>
  <si>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</si>
  <si>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</si>
  <si>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</si>
  <si>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</si>
  <si>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</si>
  <si>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</si>
  <si>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</si>
  <si>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</si>
  <si>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</si>
  <si>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</si>
  <si>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</si>
  <si>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</si>
  <si>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</si>
  <si>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</si>
  <si>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</si>
  <si>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</si>
  <si>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</si>
  <si>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</si>
  <si>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</si>
  <si>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</si>
  <si>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</si>
  <si>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</si>
  <si>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</si>
  <si>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</si>
  <si>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</si>
  <si>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</si>
  <si>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</si>
  <si>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</si>
  <si>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</si>
  <si>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</si>
  <si>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</si>
  <si>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</si>
  <si>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</si>
  <si>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</si>
  <si>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</si>
  <si>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</si>
  <si>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</si>
  <si>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</si>
  <si>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</si>
  <si>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</si>
  <si>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</si>
  <si>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</si>
  <si>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</si>
  <si>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</si>
  <si>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</si>
  <si>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</si>
  <si>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</si>
  <si>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</si>
  <si>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</si>
  <si>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</si>
  <si>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</si>
  <si>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</si>
  <si>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</si>
  <si>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</si>
  <si>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</si>
  <si>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</si>
  <si>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</si>
  <si>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</si>
  <si>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</si>
  <si>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</si>
  <si>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</si>
  <si>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</si>
  <si>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</si>
  <si>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</si>
  <si>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</si>
  <si>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</si>
  <si>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</si>
  <si>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</si>
  <si>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</si>
  <si>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</si>
  <si>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</si>
  <si>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</si>
  <si>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</si>
  <si>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</si>
  <si>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</si>
  <si>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</si>
  <si>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</si>
  <si>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</si>
  <si>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</si>
  <si>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</si>
  <si>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</si>
  <si>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</si>
  <si>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</si>
  <si>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</si>
  <si>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</si>
  <si>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</si>
  <si>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</si>
  <si>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</si>
  <si>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</si>
  <si>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</si>
  <si>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</si>
  <si>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</si>
  <si>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</si>
  <si>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</si>
  <si>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</si>
  <si>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</si>
  <si>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</si>
  <si>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</si>
  <si>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</si>
  <si>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</si>
  <si>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</si>
  <si>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</si>
  <si>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</si>
  <si>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</si>
  <si>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</si>
  <si>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</si>
  <si>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</si>
  <si>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</si>
  <si>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</si>
  <si>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</si>
  <si>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</si>
  <si>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</si>
  <si>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</si>
  <si>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</si>
  <si>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</si>
  <si>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</si>
  <si>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</si>
  <si>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</si>
  <si>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</si>
  <si>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</si>
  <si>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</si>
  <si>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</si>
  <si>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</si>
  <si>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</si>
  <si>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</si>
  <si>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</si>
  <si>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</si>
  <si>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</si>
  <si>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</si>
  <si>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</si>
  <si>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</si>
  <si>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</si>
  <si>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</si>
  <si>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</si>
  <si>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</si>
  <si>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</si>
  <si>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</si>
  <si>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</si>
  <si>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</si>
  <si>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</si>
  <si>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</si>
  <si>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</si>
  <si>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</si>
  <si>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</si>
  <si>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</si>
  <si>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</si>
  <si>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</si>
  <si>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</si>
  <si>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</si>
  <si>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</si>
  <si>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</si>
  <si>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</si>
  <si>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</si>
  <si>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</si>
  <si>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</si>
  <si>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</si>
  <si>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</si>
  <si>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</si>
  <si>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</si>
  <si>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</si>
  <si>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</si>
  <si>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</si>
  <si>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</si>
  <si>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</si>
  <si>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</si>
  <si>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</si>
  <si>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</si>
  <si>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</si>
  <si>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</si>
  <si>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</si>
  <si>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</si>
  <si>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</si>
  <si>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</si>
  <si>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</si>
  <si>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</si>
  <si>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</si>
  <si>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</si>
  <si>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</si>
  <si>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</si>
  <si>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</si>
  <si>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</si>
  <si>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</si>
  <si>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</si>
  <si>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</si>
  <si>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</si>
  <si>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</si>
  <si>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</si>
  <si>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</si>
  <si>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</si>
  <si>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</si>
  <si>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</si>
  <si>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</si>
  <si>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</si>
  <si>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</si>
  <si>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</si>
  <si>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</si>
  <si>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</si>
  <si>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</si>
  <si>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</si>
  <si>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</si>
  <si>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</si>
  <si>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</si>
  <si>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</si>
  <si>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</si>
  <si>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</si>
  <si>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</si>
  <si>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</si>
  <si>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</si>
  <si>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</si>
  <si>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</si>
  <si>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</si>
  <si>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</si>
  <si>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</si>
  <si>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</si>
  <si>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</si>
  <si>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</si>
  <si>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</si>
  <si>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</si>
  <si>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</si>
  <si>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</si>
  <si>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</si>
  <si>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</si>
  <si>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</si>
  <si>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</si>
  <si>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</si>
  <si>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</si>
  <si>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</si>
  <si>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</si>
  <si>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</si>
  <si>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</si>
  <si>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</si>
  <si>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</si>
  <si>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</si>
  <si>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</si>
  <si>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</si>
  <si>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</si>
  <si>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</si>
  <si>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</si>
  <si>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</si>
  <si>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</si>
  <si>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</si>
  <si>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</si>
  <si>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</si>
  <si>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</si>
  <si>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</si>
  <si>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</si>
  <si>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</si>
  <si>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</si>
  <si>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</si>
  <si>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</si>
  <si>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</si>
  <si>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</si>
  <si>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</si>
  <si>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</si>
  <si>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</si>
  <si>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</si>
  <si>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</si>
  <si>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</si>
  <si>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</si>
  <si>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</si>
  <si>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</si>
  <si>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</si>
  <si>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</si>
  <si>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</si>
  <si>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</si>
  <si>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</si>
  <si>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</si>
  <si>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</si>
  <si>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</si>
  <si>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</si>
  <si>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</si>
  <si>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</si>
  <si>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</si>
  <si>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</si>
  <si>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</si>
  <si>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</si>
  <si>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</si>
  <si>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</si>
  <si>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</si>
  <si>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</si>
  <si>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</si>
  <si>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</si>
  <si>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</si>
  <si>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</si>
  <si>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</si>
  <si>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</si>
  <si>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</si>
  <si>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</si>
  <si>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</si>
  <si>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</si>
  <si>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</si>
  <si>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</si>
  <si>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</si>
  <si>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</si>
  <si>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</si>
  <si>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</si>
  <si>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</si>
  <si>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</si>
  <si>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</si>
  <si>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</si>
  <si>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</si>
  <si>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</si>
  <si>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</si>
  <si>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</si>
  <si>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</si>
  <si>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</si>
  <si>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</si>
  <si>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</si>
  <si>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</si>
  <si>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</si>
  <si>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</si>
  <si>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</si>
  <si>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</si>
  <si>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</si>
  <si>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</si>
  <si>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</si>
  <si>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</si>
  <si>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</si>
  <si>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</si>
  <si>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</si>
  <si>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</si>
  <si>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</si>
  <si>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</si>
  <si>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</si>
  <si>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</si>
  <si>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</si>
  <si>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</si>
  <si>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</si>
  <si>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</si>
  <si>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</si>
  <si>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</si>
  <si>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</si>
  <si>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</si>
  <si>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</si>
  <si>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</si>
  <si>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</si>
  <si>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</si>
  <si>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</si>
  <si>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</si>
  <si>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</si>
  <si>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</si>
  <si>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</si>
  <si>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</si>
  <si>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</si>
  <si>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</si>
  <si>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</si>
  <si>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</si>
  <si>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</si>
  <si>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</si>
  <si>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</si>
  <si>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</si>
  <si>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</si>
  <si>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</si>
  <si>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</si>
  <si>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</si>
  <si>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</si>
  <si>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</si>
  <si>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</si>
  <si>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</si>
  <si>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</si>
  <si>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</si>
  <si>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</si>
  <si>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</si>
  <si>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</si>
  <si>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</si>
  <si>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</si>
  <si>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</si>
  <si>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</si>
  <si>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</si>
  <si>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</si>
  <si>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</si>
  <si>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</si>
  <si>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</si>
  <si>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</si>
  <si>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</si>
  <si>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</si>
  <si>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</si>
  <si>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</si>
  <si>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</si>
  <si>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</si>
  <si>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</si>
  <si>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</si>
  <si>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</si>
  <si>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</si>
  <si>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</si>
  <si>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</si>
  <si>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</si>
  <si>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</si>
  <si>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</si>
  <si>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</si>
  <si>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</si>
  <si>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</si>
  <si>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</si>
  <si>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</si>
  <si>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</si>
  <si>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</si>
  <si>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</si>
  <si>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</si>
  <si>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</si>
  <si>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</si>
  <si>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</si>
  <si>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</si>
  <si>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</si>
  <si>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</si>
  <si>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</si>
  <si>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</si>
  <si>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</si>
  <si>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</si>
  <si>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</si>
  <si>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</si>
  <si>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</si>
  <si>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</si>
  <si>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</si>
  <si>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</si>
  <si>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</si>
  <si>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</si>
  <si>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</si>
  <si>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</si>
  <si>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</si>
  <si>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</si>
  <si>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</si>
  <si>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</si>
  <si>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</si>
  <si>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</si>
  <si>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</si>
  <si>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</si>
  <si>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</si>
  <si>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</si>
  <si>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</si>
  <si>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</si>
  <si>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</si>
  <si>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</si>
  <si>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</si>
  <si>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</si>
  <si>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</si>
  <si>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</si>
  <si>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</si>
  <si>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</si>
  <si>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</si>
  <si>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</si>
  <si>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</si>
  <si>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</si>
  <si>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</si>
  <si>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</si>
  <si>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</si>
  <si>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</si>
  <si>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</si>
  <si>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</si>
  <si>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</si>
  <si>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</si>
  <si>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</si>
  <si>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</si>
  <si>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</si>
  <si>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</si>
  <si>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</si>
  <si>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</si>
  <si>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</si>
  <si>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</si>
  <si>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</si>
  <si>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</si>
  <si>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</si>
  <si>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</si>
  <si>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</si>
  <si>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</si>
  <si>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</si>
  <si>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</si>
  <si>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</si>
  <si>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</si>
  <si>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</si>
  <si>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</si>
  <si>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</si>
  <si>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</si>
  <si>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</si>
  <si>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</si>
  <si>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</si>
  <si>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</si>
  <si>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</si>
  <si>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</si>
  <si>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</si>
  <si>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</si>
  <si>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</si>
  <si>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</si>
  <si>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</si>
  <si>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</si>
  <si>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</si>
  <si>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</si>
  <si>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</si>
  <si>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</si>
  <si>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</si>
  <si>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</si>
  <si>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</si>
  <si>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</si>
  <si>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</si>
  <si>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</si>
  <si>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</si>
  <si>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</si>
  <si>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</si>
  <si>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</si>
  <si>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</si>
  <si>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</si>
  <si>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</si>
  <si>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</si>
  <si>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</si>
  <si>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</si>
  <si>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</si>
  <si>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</si>
  <si>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</si>
  <si>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</si>
  <si>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</si>
  <si>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</si>
  <si>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</si>
  <si>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</si>
  <si>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</si>
  <si>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</si>
  <si>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</si>
  <si>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</si>
  <si>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</si>
  <si>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</si>
  <si>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</si>
  <si>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</si>
  <si>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</si>
  <si>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</si>
  <si>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</si>
  <si>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</si>
  <si>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</si>
  <si>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</si>
  <si>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</si>
  <si>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</si>
  <si>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</si>
  <si>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</si>
  <si>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</si>
  <si>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</si>
  <si>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</si>
  <si>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</si>
  <si>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</si>
  <si>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</si>
  <si>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</si>
  <si>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</si>
  <si>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</si>
  <si>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</si>
  <si>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</si>
  <si>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</si>
  <si>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</si>
  <si>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</si>
  <si>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</si>
  <si>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</si>
  <si>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</si>
  <si>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</si>
  <si>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</si>
  <si>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</si>
  <si>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</si>
  <si>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</si>
  <si>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</si>
  <si>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</si>
  <si>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</si>
  <si>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</si>
  <si>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</si>
  <si>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</si>
  <si>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</si>
  <si>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</si>
  <si>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</si>
  <si>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</si>
  <si>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</si>
  <si>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</si>
  <si>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</si>
  <si>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</si>
  <si>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</si>
  <si>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</si>
  <si>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</si>
  <si>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</si>
  <si>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</si>
  <si>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</si>
  <si>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</si>
  <si>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</si>
  <si>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</si>
  <si>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</si>
  <si>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</si>
  <si>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</si>
  <si>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</si>
  <si>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</si>
  <si>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</si>
  <si>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</si>
  <si>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</si>
  <si>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</si>
  <si>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</si>
  <si>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</si>
  <si>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</si>
  <si>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</si>
  <si>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</si>
  <si>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</si>
  <si>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</si>
  <si>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</si>
  <si>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</si>
  <si>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</si>
  <si>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</si>
  <si>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</si>
  <si>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</si>
  <si>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</si>
  <si>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</si>
  <si>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</si>
  <si>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</si>
  <si>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</si>
  <si>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</si>
  <si>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</si>
  <si>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</si>
  <si>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</si>
  <si>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</si>
  <si>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</si>
  <si>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</si>
  <si>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</si>
  <si>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</si>
  <si>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</si>
  <si>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</si>
  <si>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</si>
  <si>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</si>
  <si>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</si>
  <si>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</si>
  <si>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</si>
  <si>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</si>
  <si>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</si>
  <si>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</si>
  <si>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</si>
  <si>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</si>
  <si>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</si>
  <si>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</si>
  <si>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</si>
  <si>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</si>
  <si>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</si>
  <si>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</si>
  <si>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</si>
  <si>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</si>
  <si>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</si>
  <si>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</si>
  <si>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</si>
  <si>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</si>
  <si>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</si>
  <si>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</si>
  <si>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</si>
  <si>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</si>
  <si>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</si>
  <si>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</si>
  <si>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</si>
  <si>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</si>
  <si>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</si>
  <si>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</si>
  <si>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</si>
  <si>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</si>
  <si>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</si>
  <si>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</si>
  <si>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</si>
  <si>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</si>
  <si>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</si>
  <si>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</si>
  <si>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</si>
  <si>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</si>
  <si>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</si>
  <si>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</si>
  <si>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</si>
  <si>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</si>
  <si>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</si>
  <si>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</si>
  <si>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</si>
  <si>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</si>
  <si>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</si>
  <si>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</si>
  <si>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</si>
  <si>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</si>
  <si>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</si>
  <si>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</si>
  <si>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</si>
  <si>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</si>
  <si>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</si>
  <si>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</si>
  <si>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</si>
  <si>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</si>
  <si>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</si>
  <si>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</si>
  <si>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</si>
  <si>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</si>
  <si>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</si>
  <si>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</si>
  <si>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</si>
  <si>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</si>
  <si>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</si>
  <si>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</si>
  <si>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</si>
  <si>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</si>
  <si>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</si>
  <si>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</si>
  <si>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</si>
  <si>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</si>
  <si>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</si>
  <si>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</si>
  <si>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</si>
  <si>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</si>
  <si>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</si>
  <si>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</si>
  <si>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</si>
  <si>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</si>
  <si>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</si>
  <si>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</si>
  <si>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</si>
  <si>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</si>
  <si>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</si>
  <si>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</si>
  <si>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</si>
  <si>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</si>
  <si>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</si>
  <si>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</si>
  <si>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</si>
  <si>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</si>
  <si>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</si>
  <si>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</si>
  <si>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</si>
  <si>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</si>
  <si>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</si>
  <si>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</si>
  <si>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</si>
  <si>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</si>
  <si>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</si>
  <si>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</si>
  <si>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</si>
  <si>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</si>
  <si>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</si>
  <si>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</si>
  <si>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</si>
  <si>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</si>
  <si>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</si>
  <si>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</si>
  <si>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</si>
  <si>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</si>
  <si>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</si>
  <si>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</si>
  <si>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</si>
  <si>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</si>
  <si>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</si>
  <si>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</si>
  <si>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</si>
  <si>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</si>
  <si>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</si>
  <si>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</si>
  <si>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</si>
  <si>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</si>
  <si>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</si>
  <si>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</si>
  <si>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</si>
  <si>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</si>
  <si>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</si>
  <si>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</si>
  <si>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</si>
  <si>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</si>
  <si>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</si>
  <si>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</si>
  <si>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</si>
  <si>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</si>
  <si>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</si>
  <si>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</si>
  <si>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</si>
  <si>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</si>
  <si>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</si>
  <si>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</si>
  <si>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</si>
  <si>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</si>
  <si>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</si>
  <si>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</si>
  <si>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</si>
  <si>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</si>
  <si>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</si>
  <si>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</si>
  <si>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</si>
  <si>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</si>
  <si>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</si>
  <si>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</si>
  <si>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</si>
  <si>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</si>
  <si>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</si>
  <si>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</si>
  <si>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</si>
  <si>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</si>
  <si>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</si>
  <si>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</si>
  <si>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</si>
  <si>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</si>
  <si>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</si>
  <si>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</si>
  <si>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</si>
  <si>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</si>
  <si>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</si>
  <si>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</si>
  <si>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</si>
  <si>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</si>
  <si>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</si>
  <si>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</si>
  <si>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</si>
  <si>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</si>
  <si>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</si>
  <si>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</si>
  <si>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</si>
  <si>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</si>
  <si>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</si>
  <si>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</si>
  <si>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</si>
  <si>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</si>
  <si>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</si>
  <si>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</si>
  <si>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</si>
  <si>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</si>
  <si>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</si>
  <si>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</si>
  <si>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</si>
  <si>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</si>
  <si>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</si>
  <si>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</si>
  <si>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</si>
  <si>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</si>
  <si>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</si>
  <si>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</si>
  <si>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</si>
  <si>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</si>
  <si>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</si>
  <si>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</si>
  <si>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</si>
  <si>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</si>
  <si>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</si>
  <si>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</si>
  <si>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</si>
  <si>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</si>
  <si>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</si>
  <si>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</si>
  <si>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</si>
  <si>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</si>
  <si>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</si>
  <si>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</si>
  <si>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</si>
  <si>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</si>
  <si>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</si>
  <si>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</si>
  <si>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</si>
  <si>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</si>
  <si>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</si>
  <si>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</si>
  <si>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</si>
  <si>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</si>
  <si>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</si>
  <si>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</si>
  <si>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</si>
  <si>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</si>
  <si>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</si>
  <si>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</si>
  <si>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</si>
  <si>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</si>
  <si>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</si>
  <si>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</si>
  <si>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</si>
  <si>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</si>
  <si>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</si>
  <si>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</si>
  <si>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</si>
  <si>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</si>
  <si>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</si>
  <si>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</si>
  <si>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</si>
  <si>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</si>
  <si>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</si>
  <si>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</si>
  <si>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</si>
  <si>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</si>
  <si>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</si>
  <si>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</si>
  <si>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</si>
  <si>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</si>
  <si>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</si>
  <si>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</si>
  <si>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</si>
  <si>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</si>
  <si>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</si>
  <si>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</si>
  <si>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</si>
  <si>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</si>
  <si>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</si>
  <si>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</si>
  <si>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</si>
  <si>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</si>
  <si>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</si>
  <si>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</si>
  <si>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</si>
  <si>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</si>
  <si>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</si>
  <si>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</si>
  <si>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</si>
  <si>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</si>
  <si>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</si>
  <si>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</si>
  <si>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</si>
  <si>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</si>
  <si>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</si>
  <si>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</si>
  <si>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</si>
  <si>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</si>
  <si>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</si>
  <si>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</si>
  <si>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</si>
  <si>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</si>
  <si>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</si>
  <si>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</si>
  <si>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</si>
  <si>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</si>
  <si>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</si>
  <si>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</si>
  <si>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</si>
  <si>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</si>
  <si>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</si>
  <si>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</si>
  <si>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</si>
  <si>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</si>
  <si>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</si>
  <si>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</si>
  <si>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</si>
  <si>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</si>
  <si>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</si>
  <si>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</si>
  <si>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</si>
  <si>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</si>
  <si>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</si>
  <si>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</si>
  <si>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</si>
  <si>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</si>
  <si>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</si>
  <si>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</si>
  <si>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</si>
  <si>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</si>
  <si>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</si>
  <si>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</si>
  <si>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</si>
  <si>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</si>
  <si>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</si>
  <si>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</si>
  <si>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</si>
  <si>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</si>
  <si>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</si>
  <si>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</si>
  <si>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</si>
  <si>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</si>
  <si>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</si>
  <si>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</si>
  <si>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</si>
  <si>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</si>
  <si>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</si>
  <si>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</si>
  <si>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</si>
  <si>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</si>
  <si>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</si>
  <si>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</si>
  <si>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</si>
  <si>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</si>
  <si>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</si>
  <si>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</si>
  <si>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</si>
  <si>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</si>
  <si>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</si>
  <si>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</si>
  <si>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</si>
  <si>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</si>
  <si>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</si>
  <si>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</si>
  <si>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</si>
  <si>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</si>
  <si>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</si>
  <si>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</si>
  <si>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</si>
  <si>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</si>
  <si>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</si>
  <si>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</si>
  <si>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</si>
  <si>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</si>
  <si>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</si>
  <si>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</si>
  <si>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</si>
  <si>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</si>
  <si>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</si>
  <si>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</si>
  <si>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</si>
  <si>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</si>
  <si>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</si>
  <si>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</si>
  <si>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</si>
  <si>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</si>
  <si>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</si>
  <si>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</si>
  <si>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</si>
  <si>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</si>
  <si>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</si>
  <si>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</si>
  <si>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</si>
  <si>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</si>
  <si>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</si>
  <si>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</si>
  <si>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</si>
  <si>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</si>
  <si>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</si>
  <si>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</si>
  <si>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</si>
  <si>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</si>
  <si>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</si>
  <si>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</si>
  <si>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</si>
  <si>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</si>
  <si>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</si>
  <si>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</si>
  <si>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</si>
  <si>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</si>
  <si>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</si>
  <si>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</si>
  <si>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</si>
  <si>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</si>
  <si>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</si>
  <si>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</si>
  <si>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</si>
  <si>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</si>
  <si>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</si>
  <si>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</si>
  <si>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</si>
  <si>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</si>
  <si>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</si>
  <si>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</si>
  <si>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</si>
  <si>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</si>
  <si>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</si>
  <si>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</si>
  <si>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</si>
  <si>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</si>
  <si>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</si>
  <si>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</si>
  <si>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</si>
  <si>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</si>
  <si>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</si>
  <si>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</si>
  <si>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</si>
  <si>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</si>
  <si>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</si>
  <si>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</si>
  <si>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</si>
  <si>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</si>
  <si>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</si>
  <si>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</si>
  <si>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</si>
  <si>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</si>
  <si>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</si>
  <si>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</si>
  <si>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</si>
  <si>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</si>
  <si>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</si>
  <si>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</si>
  <si>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</si>
  <si>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</si>
  <si>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</si>
  <si>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</si>
  <si>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</si>
  <si>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</si>
  <si>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</si>
  <si>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</si>
  <si>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</si>
  <si>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</si>
  <si>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</si>
  <si>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</si>
  <si>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</si>
  <si>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</si>
  <si>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</si>
  <si>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</si>
  <si>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</si>
  <si>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</si>
  <si>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</si>
  <si>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</si>
  <si>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</si>
  <si>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</si>
  <si>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</si>
  <si>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</si>
  <si>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</si>
  <si>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</si>
  <si>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</si>
  <si>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</si>
  <si>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</si>
  <si>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</si>
  <si>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</si>
  <si>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</si>
  <si>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</si>
  <si>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</si>
  <si>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</si>
  <si>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</si>
  <si>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</si>
  <si>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</si>
  <si>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</si>
  <si>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</si>
  <si>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</si>
  <si>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</si>
  <si>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</si>
  <si>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</si>
  <si>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</si>
  <si>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</si>
  <si>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</si>
  <si>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</si>
  <si>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</si>
  <si>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</si>
  <si>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</si>
  <si>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</si>
  <si>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</si>
  <si>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</si>
  <si>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</si>
  <si>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</si>
  <si>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</si>
  <si>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</si>
  <si>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</si>
  <si>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</si>
  <si>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</si>
  <si>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</si>
  <si>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</si>
  <si>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</si>
  <si>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</si>
  <si>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</si>
  <si>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</si>
  <si>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</si>
  <si>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</si>
  <si>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</si>
  <si>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</si>
  <si>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</si>
  <si>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</si>
  <si>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</si>
  <si>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</si>
  <si>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</si>
  <si>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</si>
  <si>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</si>
  <si>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</si>
  <si>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</si>
  <si>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</si>
  <si>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</si>
  <si>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</si>
  <si>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</si>
  <si>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</si>
  <si>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</si>
  <si>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</si>
  <si>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</si>
  <si>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</si>
  <si>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</si>
  <si>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</si>
  <si>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</si>
  <si>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</si>
  <si>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</si>
  <si>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</si>
  <si>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</si>
  <si>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</si>
  <si>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</si>
  <si>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</si>
  <si>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</si>
  <si>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</si>
  <si>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</si>
  <si>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</si>
  <si>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</si>
  <si>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</si>
  <si>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</si>
  <si>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</si>
  <si>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</si>
  <si>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</si>
  <si>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</si>
  <si>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</si>
  <si>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</si>
  <si>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</si>
  <si>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</si>
  <si>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</si>
  <si>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</si>
  <si>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</si>
  <si>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</si>
  <si>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</si>
  <si>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</si>
  <si>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</si>
  <si>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</si>
  <si>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</si>
  <si>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</si>
  <si>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</si>
  <si>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</si>
  <si>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</si>
  <si>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</si>
  <si>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</si>
  <si>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</si>
  <si>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</si>
  <si>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</si>
  <si>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</si>
  <si>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</si>
  <si>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</si>
  <si>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</si>
  <si>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</si>
  <si>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</si>
  <si>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</si>
  <si>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</si>
  <si>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</si>
  <si>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</si>
  <si>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</si>
  <si>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</si>
  <si>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</si>
  <si>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</si>
  <si>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</si>
  <si>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</si>
  <si>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</si>
  <si>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</si>
  <si>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</si>
  <si>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</si>
  <si>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</si>
  <si>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</si>
  <si>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</si>
  <si>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</si>
  <si>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</si>
  <si>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</si>
  <si>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</si>
  <si>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</si>
  <si>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</si>
  <si>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</si>
  <si>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</si>
  <si>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</si>
  <si>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</si>
  <si>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</si>
  <si>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</si>
  <si>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</si>
  <si>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</si>
  <si>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</si>
  <si>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</si>
  <si>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</si>
  <si>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</si>
  <si>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</si>
  <si>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</si>
  <si>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</si>
  <si>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</si>
  <si>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</si>
  <si>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</si>
  <si>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</si>
  <si>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</si>
  <si>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</si>
  <si>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</si>
  <si>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</si>
  <si>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</si>
  <si>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</si>
  <si>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</si>
  <si>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</si>
  <si>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</si>
  <si>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</si>
  <si>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</si>
  <si>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</si>
  <si>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</si>
  <si>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</si>
  <si>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</si>
  <si>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</si>
  <si>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</si>
  <si>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</si>
  <si>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</si>
  <si>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</si>
  <si>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</si>
  <si>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</si>
  <si>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</si>
  <si>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</si>
  <si>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</si>
  <si>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</si>
  <si>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</si>
  <si>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</si>
  <si>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</si>
  <si>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</si>
  <si>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</si>
  <si>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</si>
  <si>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</si>
  <si>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</si>
  <si>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</si>
  <si>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</si>
  <si>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</si>
  <si>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</si>
  <si>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</si>
  <si>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</si>
  <si>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</si>
  <si>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</si>
  <si>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</si>
  <si>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</si>
  <si>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</si>
  <si>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</si>
  <si>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</si>
  <si>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</si>
  <si>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</si>
  <si>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</si>
  <si>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</si>
  <si>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</si>
  <si>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</si>
  <si>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</si>
  <si>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</si>
  <si>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</si>
  <si>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</si>
  <si>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</si>
  <si>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</si>
  <si>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</si>
  <si>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</si>
  <si>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</si>
  <si>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</si>
  <si>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</si>
  <si>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</si>
  <si>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</si>
  <si>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</si>
  <si>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</si>
  <si>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</si>
  <si>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</si>
  <si>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</si>
  <si>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</si>
  <si>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</si>
  <si>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</si>
  <si>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</si>
  <si>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</si>
  <si>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</si>
  <si>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</si>
  <si>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</si>
  <si>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</si>
  <si>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</si>
  <si>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</si>
  <si>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</si>
  <si>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</si>
  <si>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</si>
  <si>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</si>
  <si>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</si>
  <si>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</si>
  <si>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</si>
  <si>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</si>
  <si>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</si>
  <si>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</si>
  <si>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</si>
  <si>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</si>
  <si>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</si>
  <si>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</si>
  <si>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</si>
  <si>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</si>
  <si>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</si>
  <si>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</si>
  <si>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</si>
  <si>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</si>
  <si>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</si>
  <si>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</si>
  <si>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</si>
  <si>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</si>
  <si>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</si>
  <si>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</si>
  <si>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</si>
  <si>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</si>
  <si>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</si>
  <si>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</si>
  <si>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</si>
  <si>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</si>
  <si>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</si>
  <si>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</si>
  <si>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</si>
  <si>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</si>
  <si>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</si>
  <si>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</si>
  <si>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</si>
  <si>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</si>
  <si>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</si>
  <si>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</si>
  <si>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</si>
  <si>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</si>
  <si>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</si>
  <si>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</si>
  <si>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</si>
  <si>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</si>
  <si>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</si>
  <si>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</si>
  <si>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</si>
  <si>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</si>
  <si>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</si>
  <si>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</si>
  <si>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</si>
  <si>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</si>
  <si>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</si>
  <si>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</si>
  <si>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</si>
  <si>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</si>
  <si>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</si>
  <si>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</si>
  <si>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</si>
  <si>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</si>
  <si>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</si>
  <si>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</si>
  <si>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</si>
  <si>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</si>
  <si>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</si>
  <si>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</si>
  <si>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</si>
  <si>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</si>
  <si>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</si>
  <si>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</si>
  <si>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</si>
  <si>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</si>
  <si>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</si>
  <si>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</si>
  <si>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</si>
  <si>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</si>
  <si>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</si>
  <si>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</si>
  <si>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</si>
  <si>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</si>
  <si>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</si>
  <si>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</si>
  <si>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</si>
  <si>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</si>
  <si>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</si>
  <si>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</si>
  <si>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</si>
  <si>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</si>
  <si>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</si>
  <si>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</si>
  <si>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</si>
  <si>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</si>
  <si>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</si>
  <si>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</si>
  <si>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</si>
  <si>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</si>
  <si>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</si>
  <si>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</si>
  <si>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</si>
  <si>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</si>
  <si>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</si>
  <si>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</si>
  <si>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</si>
  <si>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</si>
  <si>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</si>
  <si>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</si>
  <si>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</si>
  <si>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</si>
  <si>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</si>
  <si>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</si>
  <si>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</si>
  <si>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</si>
  <si>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</si>
  <si>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</si>
  <si>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</si>
  <si>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</si>
  <si>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</si>
  <si>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</si>
  <si>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</si>
  <si>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</si>
  <si>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</si>
  <si>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</si>
  <si>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</si>
  <si>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</si>
  <si>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</si>
  <si>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</si>
  <si>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</si>
  <si>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</si>
  <si>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</si>
  <si>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</si>
  <si>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</si>
  <si>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</si>
  <si>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</si>
  <si>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</si>
  <si>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</si>
  <si>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</si>
  <si>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</si>
  <si>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</si>
  <si>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</si>
  <si>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</si>
  <si>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</si>
  <si>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</si>
  <si>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</si>
  <si>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</si>
  <si>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</si>
  <si>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</si>
  <si>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</si>
  <si>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</si>
  <si>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</si>
  <si>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</si>
  <si>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</si>
  <si>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</si>
  <si>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</si>
  <si>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</si>
  <si>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</si>
  <si>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</si>
  <si>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</si>
  <si>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</si>
  <si>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</si>
  <si>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</si>
  <si>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</si>
  <si>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</si>
  <si>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</si>
  <si>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</si>
  <si>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</si>
  <si>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</si>
  <si>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</si>
  <si>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</si>
  <si>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</si>
  <si>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</si>
  <si>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</si>
  <si>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</si>
  <si>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</si>
  <si>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</si>
  <si>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</si>
  <si>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</si>
  <si>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</si>
  <si>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</si>
  <si>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</si>
  <si>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</si>
  <si>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</si>
  <si>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</si>
  <si>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</si>
  <si>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</si>
  <si>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</si>
  <si>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</si>
  <si>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</si>
  <si>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</si>
  <si>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</si>
  <si>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</si>
  <si>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</si>
  <si>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</si>
  <si>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</si>
  <si>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</si>
  <si>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</si>
  <si>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</si>
  <si>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</si>
  <si>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</si>
  <si>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</si>
  <si>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</si>
  <si>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</si>
  <si>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</si>
  <si>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</si>
  <si>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</si>
  <si>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</si>
  <si>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</si>
  <si>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</si>
  <si>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</si>
  <si>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</si>
  <si>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</si>
  <si>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</si>
  <si>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</si>
  <si>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</si>
  <si>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</si>
  <si>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</si>
  <si>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</si>
  <si>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</si>
  <si>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</si>
  <si>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</si>
  <si>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</si>
  <si>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</si>
  <si>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</si>
  <si>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</si>
  <si>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</si>
  <si>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</si>
  <si>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</si>
  <si>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</si>
  <si>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</si>
  <si>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</si>
  <si>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</si>
  <si>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</si>
  <si>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</si>
  <si>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</si>
  <si>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</si>
  <si>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</si>
  <si>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</si>
  <si>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</si>
  <si>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</si>
  <si>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</si>
  <si>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</si>
  <si>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</si>
  <si>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</si>
  <si>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</si>
  <si>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</si>
  <si>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</si>
  <si>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</si>
  <si>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</si>
  <si>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</si>
  <si>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</si>
  <si>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</si>
  <si>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</si>
  <si>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</si>
  <si>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</si>
  <si>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</si>
  <si>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</si>
  <si>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</si>
  <si>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</si>
  <si>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</si>
  <si>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</si>
  <si>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</si>
  <si>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</si>
  <si>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</si>
  <si>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</si>
  <si>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</si>
  <si>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</si>
  <si>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</si>
  <si>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</si>
  <si>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</si>
  <si>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</si>
  <si>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</si>
  <si>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</si>
  <si>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</si>
  <si>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</si>
  <si>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</si>
  <si>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</si>
  <si>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</si>
  <si>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</si>
  <si>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</si>
  <si>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</si>
  <si>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</si>
  <si>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</si>
  <si>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</si>
  <si>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</si>
  <si>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</si>
  <si>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</si>
  <si>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</si>
  <si>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</si>
  <si>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</si>
  <si>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</si>
  <si>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</si>
  <si>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</si>
  <si>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</si>
  <si>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</si>
  <si>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</si>
  <si>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</si>
  <si>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</si>
  <si>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</si>
  <si>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</si>
  <si>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</si>
  <si>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</si>
  <si>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</si>
  <si>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</si>
  <si>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</si>
  <si>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</si>
  <si>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</si>
  <si>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</si>
  <si>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</si>
  <si>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</si>
  <si>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</si>
  <si>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</si>
  <si>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</si>
  <si>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</si>
  <si>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</si>
  <si>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</si>
  <si>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</si>
  <si>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</si>
  <si>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</si>
  <si>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</si>
  <si>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</si>
  <si>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</si>
  <si>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</si>
  <si>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</si>
  <si>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</si>
  <si>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</si>
  <si>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</si>
  <si>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</si>
  <si>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</si>
  <si>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</si>
  <si>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</si>
  <si>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</si>
  <si>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</si>
  <si>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</si>
  <si>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</si>
  <si>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</si>
  <si>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</si>
  <si>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</si>
  <si>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</si>
  <si>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</si>
  <si>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</si>
  <si>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</si>
  <si>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</si>
  <si>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</si>
  <si>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</si>
  <si>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</si>
  <si>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</si>
  <si>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</si>
  <si>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</si>
  <si>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</si>
  <si>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</si>
  <si>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</si>
  <si>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</si>
  <si>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</si>
  <si>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</si>
  <si>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</si>
  <si>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</si>
  <si>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</si>
  <si>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</si>
  <si>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</si>
  <si>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</si>
  <si>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</si>
  <si>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</si>
  <si>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</si>
  <si>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</si>
  <si>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</si>
  <si>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</si>
  <si>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</si>
  <si>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</si>
  <si>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</si>
  <si>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</si>
  <si>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</si>
  <si>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</si>
  <si>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</si>
  <si>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</si>
  <si>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</si>
  <si>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</si>
  <si>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</si>
  <si>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</si>
  <si>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</si>
  <si>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</si>
  <si>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</si>
  <si>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</si>
  <si>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</si>
  <si>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</si>
  <si>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</si>
  <si>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</si>
  <si>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</si>
  <si>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</si>
  <si>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</si>
  <si>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</si>
  <si>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</si>
  <si>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</si>
  <si>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</si>
  <si>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</si>
  <si>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</si>
  <si>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</si>
  <si>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</si>
  <si>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</si>
  <si>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</si>
  <si>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</si>
  <si>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</si>
  <si>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</si>
  <si>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</si>
  <si>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</si>
  <si>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</si>
  <si>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</si>
  <si>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</si>
  <si>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</si>
  <si>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</si>
  <si>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</si>
  <si>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</si>
  <si>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</si>
  <si>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</si>
  <si>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</si>
  <si>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</si>
  <si>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</si>
  <si>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</si>
  <si>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</si>
  <si>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</si>
  <si>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</si>
  <si>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</si>
  <si>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</si>
  <si>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</si>
  <si>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</si>
  <si>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</si>
  <si>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</si>
  <si>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</si>
  <si>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</si>
  <si>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</si>
  <si>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</si>
  <si>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</si>
  <si>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</si>
  <si>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</si>
  <si>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</si>
  <si>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</si>
  <si>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</si>
  <si>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</si>
  <si>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</si>
  <si>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</si>
  <si>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</si>
  <si>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</si>
  <si>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</si>
  <si>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</si>
  <si>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</si>
  <si>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</si>
  <si>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</si>
  <si>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</si>
  <si>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</si>
  <si>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</si>
  <si>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</si>
  <si>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</si>
  <si>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</si>
  <si>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</si>
  <si>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</si>
  <si>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</si>
  <si>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</si>
  <si>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</si>
  <si>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</si>
  <si>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</si>
  <si>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</si>
  <si>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</si>
  <si>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</si>
  <si>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</si>
  <si>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</si>
  <si>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</si>
  <si>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</si>
  <si>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</si>
  <si>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</si>
  <si>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</si>
  <si>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</si>
  <si>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</si>
  <si>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</si>
  <si>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</si>
  <si>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</si>
  <si>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</si>
  <si>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</si>
  <si>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</si>
  <si>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</si>
  <si>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</si>
  <si>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</si>
  <si>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</si>
  <si>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</si>
  <si>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</si>
  <si>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</si>
  <si>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</si>
  <si>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</si>
  <si>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</si>
  <si>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</si>
  <si>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</si>
  <si>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</si>
  <si>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</si>
  <si>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</si>
  <si>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</si>
  <si>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</si>
  <si>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</si>
  <si>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</si>
  <si>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</si>
  <si>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</si>
  <si>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</si>
  <si>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</si>
  <si>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</si>
  <si>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</si>
  <si>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</si>
  <si>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</si>
  <si>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</si>
  <si>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</si>
  <si>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</si>
  <si>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</si>
  <si>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</si>
  <si>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</si>
  <si>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</si>
  <si>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</si>
  <si>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</si>
  <si>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</si>
  <si>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</si>
  <si>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</si>
  <si>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</si>
  <si>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</si>
  <si>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</si>
  <si>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</si>
  <si>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</si>
  <si>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</si>
  <si>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</si>
  <si>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</si>
  <si>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</si>
  <si>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</si>
  <si>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</si>
  <si>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</si>
  <si>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</si>
  <si>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</si>
  <si>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</si>
  <si>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</si>
  <si>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</si>
  <si>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</si>
  <si>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</si>
  <si>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</si>
  <si>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</si>
  <si>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</si>
  <si>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</si>
  <si>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</si>
  <si>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</si>
  <si>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</si>
  <si>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</si>
  <si>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</si>
  <si>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</si>
  <si>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</si>
  <si>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</si>
  <si>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</si>
  <si>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</si>
  <si>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</si>
  <si>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</si>
  <si>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</si>
  <si>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</si>
  <si>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</si>
  <si>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</si>
  <si>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</si>
  <si>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</si>
  <si>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</si>
  <si>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</si>
  <si>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</si>
  <si>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</si>
  <si>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</si>
  <si>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</si>
  <si>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</si>
  <si>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</si>
  <si>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</si>
  <si>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</si>
  <si>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</si>
  <si>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</si>
  <si>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</si>
  <si>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</si>
  <si>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</si>
  <si>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</si>
  <si>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</si>
  <si>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</si>
  <si>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</si>
  <si>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</si>
  <si>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</si>
  <si>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</si>
  <si>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</si>
  <si>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</si>
  <si>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</si>
  <si>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</si>
  <si>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</si>
  <si>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</si>
  <si>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</si>
  <si>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</si>
  <si>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</si>
  <si>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</si>
  <si>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</si>
  <si>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</si>
  <si>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</si>
  <si>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</si>
  <si>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</si>
  <si>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</si>
  <si>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</si>
  <si>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</si>
  <si>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</si>
  <si>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</si>
  <si>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</si>
  <si>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</si>
  <si>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</si>
  <si>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</si>
  <si>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</si>
  <si>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</si>
  <si>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</si>
  <si>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</si>
  <si>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</si>
  <si>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</si>
  <si>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</si>
  <si>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</si>
  <si>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</si>
  <si>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</si>
  <si>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</si>
  <si>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</si>
  <si>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</si>
  <si>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</si>
  <si>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</si>
  <si>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</si>
  <si>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</si>
  <si>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</si>
  <si>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</si>
  <si>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</si>
  <si>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</si>
  <si>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</si>
  <si>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</si>
  <si>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</si>
  <si>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</si>
  <si>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</si>
  <si>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</si>
  <si>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</si>
  <si>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</si>
  <si>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</si>
  <si>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</si>
  <si>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</si>
  <si>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</si>
  <si>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</si>
  <si>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</si>
  <si>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</si>
  <si>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</si>
  <si>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</si>
  <si>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</si>
  <si>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</si>
  <si>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</si>
  <si>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</si>
  <si>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</si>
  <si>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</si>
  <si>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</si>
  <si>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</si>
  <si>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</si>
  <si>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</si>
  <si>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</si>
  <si>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</si>
  <si>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</si>
  <si>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</si>
  <si>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</si>
  <si>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</si>
  <si>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</si>
  <si>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</si>
  <si>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</si>
  <si>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</si>
  <si>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</si>
  <si>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</si>
  <si>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</si>
  <si>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</si>
  <si>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</si>
  <si>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</si>
  <si>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</si>
  <si>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</si>
  <si>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</si>
  <si>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</si>
  <si>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</si>
  <si>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</si>
  <si>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</si>
  <si>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</si>
  <si>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</si>
  <si>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</si>
  <si>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</si>
  <si>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</si>
  <si>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</si>
  <si>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</si>
  <si>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</si>
  <si>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</si>
  <si>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</si>
  <si>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</si>
  <si>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</si>
  <si>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</si>
  <si>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</si>
  <si>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</si>
  <si>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</si>
  <si>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</si>
  <si>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</si>
  <si>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</si>
  <si>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</si>
  <si>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</si>
  <si>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</si>
  <si>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</si>
  <si>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</si>
  <si>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</si>
  <si>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</si>
  <si>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</si>
  <si>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</si>
  <si>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</si>
  <si>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</si>
  <si>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</si>
  <si>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</si>
  <si>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</si>
  <si>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</si>
  <si>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</si>
  <si>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</si>
  <si>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</si>
  <si>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</si>
  <si>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</si>
  <si>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</si>
  <si>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</si>
  <si>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</si>
  <si>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</si>
  <si>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</si>
  <si>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</si>
  <si>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</si>
  <si>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</si>
  <si>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</si>
  <si>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</si>
  <si>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</si>
  <si>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</si>
  <si>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</si>
  <si>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</si>
  <si>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</si>
  <si>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</si>
  <si>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</si>
  <si>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</si>
  <si>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</si>
  <si>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</si>
  <si>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</si>
  <si>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</si>
  <si>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</si>
  <si>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</si>
  <si>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</si>
  <si>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</si>
  <si>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</si>
  <si>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</si>
  <si>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</si>
  <si>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</si>
  <si>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</si>
  <si>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</si>
  <si>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</si>
  <si>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</si>
  <si>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</si>
  <si>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</si>
  <si>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</si>
  <si>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</si>
  <si>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</si>
  <si>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</si>
  <si>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</si>
  <si>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</si>
  <si>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</si>
  <si>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</si>
  <si>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</si>
  <si>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</si>
  <si>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</si>
  <si>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</si>
  <si>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</si>
  <si>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</si>
  <si>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</si>
  <si>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</si>
  <si>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</si>
  <si>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</si>
  <si>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</si>
  <si>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</si>
  <si>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</si>
  <si>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</si>
  <si>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</si>
  <si>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</si>
  <si>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</si>
  <si>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</si>
  <si>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</si>
  <si>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</si>
  <si>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</si>
  <si>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</si>
  <si>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</si>
  <si>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</si>
  <si>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</si>
  <si>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</si>
  <si>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</si>
  <si>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</si>
  <si>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</si>
  <si>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</si>
  <si>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</si>
  <si>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</si>
  <si>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</si>
  <si>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</si>
  <si>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</si>
  <si>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</si>
  <si>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</si>
  <si>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</si>
  <si>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</si>
  <si>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</si>
  <si>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</si>
  <si>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</si>
  <si>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</si>
  <si>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</si>
  <si>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</si>
  <si>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</si>
  <si>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</si>
  <si>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</si>
  <si>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</si>
  <si>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</si>
  <si>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</si>
  <si>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</si>
  <si>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</si>
  <si>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</si>
  <si>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</si>
  <si>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</si>
  <si>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</si>
  <si>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</si>
  <si>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</si>
  <si>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</si>
  <si>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</si>
  <si>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</si>
  <si>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</si>
  <si>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</si>
  <si>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</si>
  <si>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</si>
  <si>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</si>
  <si>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</si>
  <si>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</si>
  <si>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</si>
  <si>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</si>
  <si>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</si>
  <si>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</si>
  <si>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</si>
  <si>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</si>
  <si>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</si>
  <si>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</si>
  <si>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</si>
  <si>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</si>
  <si>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</si>
  <si>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</si>
  <si>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</si>
  <si>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</si>
  <si>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</si>
  <si>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</si>
  <si>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</si>
  <si>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</si>
  <si>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</si>
  <si>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</si>
  <si>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</si>
  <si>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</si>
  <si>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</si>
  <si>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</si>
  <si>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</si>
  <si>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</si>
  <si>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</si>
  <si>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</si>
  <si>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</si>
  <si>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</si>
  <si>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</si>
  <si>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</si>
  <si>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</si>
  <si>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</si>
  <si>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</si>
  <si>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</si>
  <si>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</si>
  <si>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</si>
  <si>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</si>
  <si>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</si>
  <si>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</si>
  <si>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</si>
  <si>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</si>
  <si>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</si>
  <si>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</si>
  <si>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</si>
  <si>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</si>
  <si>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</si>
  <si>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</si>
  <si>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</si>
  <si>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</si>
  <si>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</si>
  <si>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</si>
  <si>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</si>
  <si>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</si>
  <si>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</si>
  <si>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</si>
  <si>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</si>
  <si>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</si>
  <si>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</si>
  <si>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</si>
  <si>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</si>
  <si>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</si>
  <si>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</si>
  <si>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</si>
  <si>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</si>
  <si>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</si>
  <si>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</si>
  <si>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</si>
  <si>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</si>
  <si>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</si>
  <si>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</si>
  <si>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</si>
  <si>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</si>
  <si>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</si>
  <si>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</si>
  <si>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</si>
  <si>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</si>
  <si>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</si>
  <si>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</si>
  <si>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</si>
  <si>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</si>
  <si>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</si>
  <si>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</si>
  <si>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</si>
  <si>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</si>
  <si>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</si>
  <si>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</si>
  <si>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</si>
  <si>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</si>
  <si>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</si>
  <si>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</si>
  <si>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</si>
  <si>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</si>
  <si>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</si>
  <si>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</si>
  <si>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</si>
  <si>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</si>
  <si>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</si>
  <si>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</si>
  <si>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</si>
  <si>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</si>
  <si>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</si>
  <si>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</si>
  <si>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</si>
  <si>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</si>
  <si>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</si>
  <si>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</si>
  <si>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</si>
  <si>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</si>
  <si>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</si>
  <si>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</si>
  <si>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</si>
  <si>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</si>
  <si>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</si>
  <si>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</si>
  <si>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</si>
  <si>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</si>
  <si>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</si>
  <si>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</si>
  <si>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</si>
  <si>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</si>
  <si>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</si>
  <si>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</si>
  <si>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</si>
  <si>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</si>
  <si>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</si>
  <si>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</si>
  <si>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</si>
  <si>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</si>
  <si>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</si>
  <si>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</si>
  <si>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</si>
  <si>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</si>
  <si>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</si>
  <si>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</si>
  <si>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</si>
  <si>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</si>
  <si>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</si>
  <si>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</si>
  <si>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</si>
  <si>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</si>
  <si>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</si>
  <si>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</si>
  <si>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</si>
  <si>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</si>
  <si>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</si>
  <si>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</si>
  <si>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</si>
  <si>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</si>
  <si>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</si>
  <si>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</si>
  <si>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</si>
  <si>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</si>
  <si>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</si>
  <si>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</si>
  <si>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</si>
  <si>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</si>
  <si>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</si>
  <si>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</si>
  <si>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</si>
  <si>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</si>
  <si>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</si>
  <si>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</si>
  <si>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</si>
  <si>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</si>
  <si>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</si>
  <si>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</si>
  <si>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</si>
  <si>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</si>
  <si>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</si>
  <si>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</si>
  <si>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</si>
  <si>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</si>
  <si>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</si>
  <si>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</si>
  <si>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</si>
  <si>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</si>
  <si>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</si>
  <si>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</si>
  <si>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</si>
  <si>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</si>
  <si>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</si>
  <si>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</si>
  <si>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</si>
  <si>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</si>
  <si>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</si>
  <si>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</si>
  <si>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</si>
  <si>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</si>
  <si>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</si>
  <si>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</si>
  <si>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</si>
  <si>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</si>
  <si>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</si>
  <si>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</si>
  <si>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</si>
  <si>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</si>
  <si>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</si>
  <si>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</si>
  <si>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</si>
  <si>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</si>
  <si>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</si>
  <si>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</si>
  <si>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</si>
  <si>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</si>
  <si>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</si>
  <si>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</si>
  <si>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</si>
  <si>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</si>
  <si>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</si>
  <si>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</si>
  <si>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</si>
  <si>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</si>
  <si>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</si>
  <si>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</si>
  <si>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</si>
  <si>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</si>
  <si>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</si>
  <si>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</si>
  <si>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</si>
  <si>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</si>
  <si>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</si>
  <si>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</si>
  <si>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</si>
  <si>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</si>
  <si>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</si>
  <si>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</si>
  <si>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</si>
  <si>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</si>
  <si>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</si>
  <si>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</si>
  <si>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</si>
  <si>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</si>
  <si>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</si>
  <si>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</si>
  <si>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</si>
  <si>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</si>
  <si>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</si>
  <si>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</si>
  <si>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</si>
  <si>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</si>
  <si>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</si>
  <si>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</si>
  <si>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</si>
  <si>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</si>
  <si>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</si>
  <si>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</si>
  <si>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</si>
  <si>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</si>
  <si>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</si>
  <si>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</si>
  <si>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</si>
  <si>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</si>
  <si>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</si>
  <si>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</si>
  <si>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</si>
  <si>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</si>
  <si>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</si>
  <si>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</si>
  <si>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</si>
  <si>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</si>
  <si>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</si>
  <si>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</si>
  <si>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</si>
  <si>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</si>
  <si>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</si>
  <si>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</si>
  <si>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</si>
  <si>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</si>
  <si>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</si>
  <si>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</si>
  <si>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</si>
  <si>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</si>
  <si>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</si>
  <si>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</si>
  <si>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</si>
  <si>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</si>
  <si>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</si>
  <si>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</si>
  <si>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</si>
  <si>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</si>
  <si>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</si>
  <si>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</si>
  <si>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</si>
  <si>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</si>
  <si>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</si>
  <si>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</si>
  <si>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</si>
  <si>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</si>
  <si>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</si>
  <si>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</si>
  <si>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</si>
  <si>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</si>
  <si>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</si>
  <si>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</si>
  <si>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</si>
  <si>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</si>
  <si>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</si>
  <si>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</si>
  <si>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</si>
  <si>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</si>
  <si>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</si>
  <si>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</si>
  <si>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</si>
  <si>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</si>
  <si>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</si>
  <si>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</si>
  <si>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</si>
  <si>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</si>
  <si>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</si>
  <si>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</si>
  <si>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</si>
  <si>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</si>
  <si>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</si>
  <si>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</si>
  <si>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</si>
  <si>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</si>
  <si>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</si>
  <si>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</si>
  <si>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</si>
  <si>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</si>
  <si>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</si>
  <si>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</si>
  <si>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</si>
  <si>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</si>
  <si>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</si>
  <si>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</si>
  <si>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</si>
  <si>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</si>
  <si>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</si>
  <si>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</si>
  <si>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</si>
  <si>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</si>
  <si>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</si>
  <si>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</si>
  <si>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</si>
  <si>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</si>
  <si>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</si>
  <si>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</si>
  <si>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</si>
  <si>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</si>
  <si>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</si>
  <si>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</si>
  <si>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</si>
  <si>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</si>
  <si>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</si>
  <si>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</si>
  <si>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</si>
  <si>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</si>
  <si>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</si>
  <si>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</si>
  <si>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</si>
  <si>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</si>
  <si>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</si>
  <si>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</si>
  <si>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</si>
  <si>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</si>
  <si>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</si>
  <si>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</si>
  <si>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</si>
  <si>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</si>
  <si>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</si>
  <si>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</si>
  <si>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</si>
  <si>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</si>
  <si>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</si>
  <si>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</si>
  <si>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</si>
  <si>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</si>
  <si>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</si>
  <si>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</si>
  <si>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</si>
  <si>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</si>
  <si>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</si>
  <si>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</si>
  <si>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</si>
  <si>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</si>
  <si>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</si>
  <si>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</si>
  <si>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</si>
  <si>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</si>
  <si>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</si>
  <si>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</si>
  <si>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</si>
  <si>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</si>
  <si>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</si>
  <si>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</si>
  <si>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</si>
  <si>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</si>
  <si>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</si>
  <si>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</si>
  <si>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</si>
  <si>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</si>
  <si>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</si>
  <si>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</si>
  <si>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</si>
  <si>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</si>
  <si>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</si>
  <si>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</si>
  <si>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</si>
  <si>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</si>
  <si>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</si>
  <si>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</si>
  <si>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</si>
  <si>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</si>
  <si>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</si>
  <si>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</si>
  <si>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</si>
  <si>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</si>
  <si>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</si>
  <si>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</si>
  <si>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</si>
  <si>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</si>
  <si>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</si>
  <si>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</si>
  <si>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</si>
  <si>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</si>
  <si>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</si>
  <si>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</si>
  <si>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</si>
  <si>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</si>
  <si>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</si>
  <si>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</si>
  <si>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</si>
  <si>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</si>
  <si>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</si>
  <si>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</si>
  <si>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</si>
  <si>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</si>
  <si>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</si>
  <si>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</si>
  <si>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</si>
  <si>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</si>
  <si>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</si>
  <si>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</si>
  <si>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</si>
  <si>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</si>
  <si>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</si>
  <si>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</si>
  <si>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</si>
  <si>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</si>
  <si>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</si>
  <si>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</si>
  <si>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</si>
  <si>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</si>
  <si>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</si>
  <si>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</si>
  <si>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</si>
  <si>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</si>
  <si>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</si>
  <si>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</si>
  <si>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</si>
  <si>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</si>
  <si>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</si>
  <si>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</si>
  <si>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</si>
  <si>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</si>
  <si>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</si>
  <si>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</si>
  <si>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</si>
  <si>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</si>
  <si>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</si>
  <si>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</si>
  <si>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</si>
  <si>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</si>
  <si>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</si>
  <si>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</si>
  <si>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</si>
  <si>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</si>
  <si>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</si>
  <si>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</si>
  <si>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</si>
  <si>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</si>
  <si>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</si>
  <si>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</si>
  <si>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</si>
  <si>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</si>
  <si>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</si>
  <si>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</si>
  <si>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</si>
  <si>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</si>
  <si>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</si>
  <si>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</si>
  <si>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</si>
  <si>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</si>
  <si>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</si>
  <si>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</si>
  <si>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</si>
  <si>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</si>
  <si>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</si>
  <si>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</si>
  <si>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</si>
  <si>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</si>
  <si>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</si>
  <si>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</si>
  <si>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</si>
  <si>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</si>
  <si>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</si>
  <si>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</si>
  <si>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</si>
  <si>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</si>
  <si>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</si>
  <si>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</si>
  <si>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</si>
  <si>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</si>
  <si>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</si>
  <si>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</si>
  <si>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</si>
  <si>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</si>
  <si>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</si>
  <si>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</si>
  <si>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</si>
  <si>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</si>
  <si>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</si>
  <si>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</si>
  <si>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</si>
  <si>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</si>
  <si>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</si>
  <si>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</si>
  <si>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</si>
  <si>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</si>
  <si>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</si>
  <si>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</si>
  <si>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</si>
  <si>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</si>
  <si>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</si>
  <si>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</si>
  <si>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</si>
  <si>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</si>
  <si>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</si>
  <si>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</si>
  <si>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</si>
  <si>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</si>
  <si>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</si>
  <si>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</si>
  <si>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</si>
  <si>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</si>
  <si>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</si>
  <si>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</si>
  <si>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</si>
  <si>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</si>
  <si>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</si>
  <si>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</si>
  <si>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</si>
  <si>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</si>
  <si>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</si>
  <si>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</si>
  <si>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</si>
  <si>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</si>
  <si>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</si>
  <si>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</si>
  <si>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</si>
  <si>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</si>
  <si>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</si>
  <si>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</si>
  <si>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</si>
  <si>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</si>
  <si>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</si>
  <si>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</si>
  <si>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</si>
  <si>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</si>
  <si>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</si>
  <si>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</si>
  <si>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</si>
  <si>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</si>
  <si>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</si>
  <si>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</si>
  <si>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</si>
  <si>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</si>
  <si>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</si>
  <si>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</si>
  <si>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</si>
  <si>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</si>
  <si>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</si>
  <si>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</si>
  <si>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</si>
  <si>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</si>
  <si>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</si>
  <si>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</si>
  <si>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</si>
  <si>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</si>
  <si>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</si>
  <si>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</si>
  <si>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</si>
  <si>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</si>
  <si>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</si>
  <si>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</si>
  <si>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</si>
  <si>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</si>
  <si>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</si>
  <si>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</si>
  <si>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</si>
  <si>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</si>
  <si>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</si>
  <si>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</si>
  <si>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</si>
  <si>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</si>
  <si>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</si>
  <si>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</si>
  <si>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</si>
  <si>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</si>
  <si>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</si>
  <si>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</si>
  <si>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</si>
  <si>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</si>
  <si>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</si>
  <si>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</si>
  <si>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</si>
  <si>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</si>
  <si>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</si>
  <si>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</si>
  <si>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</si>
  <si>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</si>
  <si>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</si>
  <si>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</si>
  <si>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</si>
  <si>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</si>
  <si>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</si>
  <si>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</si>
  <si>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</si>
  <si>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</si>
  <si>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</si>
  <si>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</si>
  <si>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</si>
  <si>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</si>
  <si>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</si>
  <si>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</si>
  <si>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</si>
  <si>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</si>
  <si>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</si>
  <si>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</si>
  <si>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</si>
  <si>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</si>
  <si>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</si>
  <si>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</si>
  <si>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</si>
  <si>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</si>
  <si>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</si>
  <si>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</si>
  <si>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</si>
  <si>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</si>
  <si>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</si>
  <si>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</si>
  <si>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</si>
  <si>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</si>
  <si>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</si>
  <si>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</si>
  <si>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</si>
  <si>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</si>
  <si>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</si>
  <si>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</si>
  <si>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</si>
  <si>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</si>
  <si>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</si>
  <si>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</si>
  <si>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</si>
  <si>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</si>
  <si>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</si>
  <si>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</si>
  <si>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</si>
  <si>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</si>
  <si>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</si>
  <si>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</si>
  <si>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</si>
  <si>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</si>
  <si>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</si>
  <si>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</si>
  <si>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</si>
  <si>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</si>
  <si>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</si>
  <si>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</si>
  <si>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</si>
  <si>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</si>
  <si>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</si>
  <si>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</si>
  <si>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</si>
  <si>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</si>
  <si>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</si>
  <si>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</si>
  <si>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</si>
  <si>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</si>
  <si>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</si>
  <si>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</si>
  <si>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</si>
  <si>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</si>
  <si>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</si>
  <si>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</si>
  <si>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</si>
  <si>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</si>
  <si>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</si>
  <si>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</si>
  <si>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</si>
  <si>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</si>
  <si>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</si>
  <si>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</si>
  <si>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</si>
  <si>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</si>
  <si>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</si>
  <si>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</si>
  <si>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</si>
  <si>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</si>
  <si>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</si>
  <si>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</si>
  <si>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</si>
  <si>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</si>
  <si>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</si>
  <si>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</si>
  <si>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</si>
  <si>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</si>
  <si>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</si>
  <si>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</si>
  <si>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</si>
  <si>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</si>
  <si>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</si>
  <si>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</si>
  <si>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</si>
  <si>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</si>
  <si>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</si>
  <si>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</si>
  <si>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</si>
  <si>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</si>
  <si>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</si>
  <si>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</si>
  <si>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</si>
  <si>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</si>
  <si>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</si>
  <si>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</si>
  <si>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</si>
  <si>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</si>
  <si>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</si>
  <si>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</si>
  <si>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</si>
  <si>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</si>
  <si>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</si>
  <si>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</si>
  <si>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</si>
  <si>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</si>
  <si>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</si>
  <si>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</si>
  <si>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</si>
  <si>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</si>
  <si>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</si>
  <si>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</si>
  <si>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</si>
  <si>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</si>
  <si>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</si>
  <si>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</si>
  <si>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</si>
  <si>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</si>
  <si>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</si>
  <si>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</si>
  <si>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</si>
  <si>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</si>
  <si>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</si>
  <si>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</si>
  <si>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</si>
  <si>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</si>
  <si>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</si>
  <si>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</si>
  <si>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</si>
  <si>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</si>
  <si>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</si>
  <si>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</si>
  <si>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</si>
  <si>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</si>
  <si>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</si>
  <si>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</si>
  <si>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</si>
  <si>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</si>
  <si>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</si>
  <si>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</si>
  <si>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</si>
  <si>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</si>
  <si>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</si>
  <si>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</si>
  <si>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</si>
  <si>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</si>
  <si>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</si>
  <si>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</si>
  <si>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</si>
  <si>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</si>
  <si>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</si>
  <si>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</si>
  <si>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</si>
  <si>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</si>
  <si>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</si>
  <si>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</si>
  <si>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</si>
  <si>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</si>
  <si>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</si>
  <si>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</si>
  <si>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</si>
  <si>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</si>
  <si>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</si>
  <si>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</si>
  <si>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</si>
  <si>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</si>
  <si>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</si>
  <si>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</si>
  <si>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</si>
  <si>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</si>
  <si>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</si>
  <si>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</si>
  <si>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</si>
  <si>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</si>
  <si>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</si>
  <si>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</si>
  <si>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</si>
  <si>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</si>
  <si>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</si>
  <si>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</si>
  <si>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</si>
  <si>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</si>
  <si>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</si>
  <si>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</si>
  <si>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</si>
  <si>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</si>
  <si>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</si>
  <si>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</si>
  <si>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</si>
  <si>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</si>
  <si>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</si>
  <si>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</si>
  <si>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</si>
  <si>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</si>
  <si>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</si>
  <si>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</si>
  <si>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</si>
  <si>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</si>
  <si>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</si>
  <si>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</si>
  <si>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</si>
  <si>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</si>
  <si>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</si>
  <si>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</si>
  <si>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</si>
  <si>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</si>
  <si>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</si>
  <si>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</si>
  <si>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</si>
  <si>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</si>
  <si>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</si>
  <si>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</si>
  <si>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</si>
  <si>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</si>
  <si>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</si>
  <si>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</si>
  <si>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</si>
  <si>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</si>
  <si>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</si>
  <si>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</si>
  <si>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</si>
  <si>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</si>
  <si>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</si>
  <si>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</si>
  <si>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</si>
  <si>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</si>
  <si>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</si>
  <si>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</si>
  <si>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</si>
  <si>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</si>
  <si>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</si>
  <si>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</si>
  <si>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</si>
  <si>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</si>
  <si>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</si>
  <si>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</si>
  <si>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</si>
  <si>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</si>
  <si>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</si>
  <si>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</si>
  <si>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</si>
  <si>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</si>
  <si>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</si>
  <si>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</si>
  <si>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</si>
  <si>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</si>
  <si>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</si>
  <si>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</si>
  <si>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</si>
  <si>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</si>
  <si>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</si>
  <si>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</si>
  <si>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</si>
  <si>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</si>
  <si>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</si>
  <si>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</si>
  <si>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</si>
  <si>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</si>
  <si>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</si>
  <si>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</si>
  <si>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</si>
  <si>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</si>
  <si>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</si>
  <si>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</si>
  <si>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</si>
  <si>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</si>
  <si>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</si>
  <si>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</si>
  <si>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</si>
  <si>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</si>
  <si>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</si>
  <si>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</si>
  <si>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</si>
  <si>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</si>
  <si>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</si>
  <si>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</si>
  <si>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</si>
  <si>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</si>
  <si>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</si>
  <si>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</si>
  <si>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</si>
  <si>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</si>
  <si>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</si>
  <si>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</si>
  <si>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</si>
  <si>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</si>
  <si>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</si>
  <si>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</si>
  <si>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</si>
  <si>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</si>
  <si>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</si>
  <si>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</si>
  <si>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</si>
  <si>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</si>
  <si>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</si>
  <si>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</si>
  <si>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</si>
  <si>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</si>
  <si>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</si>
  <si>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</si>
  <si>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</si>
  <si>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</si>
  <si>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</si>
  <si>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</si>
  <si>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</si>
  <si>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</si>
  <si>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</si>
  <si>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</si>
  <si>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</si>
  <si>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</si>
  <si>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</si>
  <si>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</si>
  <si>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</si>
  <si>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</si>
  <si>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</si>
  <si>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</si>
  <si>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</si>
  <si>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</si>
  <si>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</si>
  <si>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</si>
  <si>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</si>
  <si>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</si>
  <si>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</si>
  <si>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</si>
  <si>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</si>
  <si>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</si>
  <si>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</si>
  <si>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</si>
  <si>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</si>
  <si>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</si>
  <si>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</si>
  <si>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</si>
  <si>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</si>
  <si>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</si>
  <si>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</si>
  <si>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</si>
  <si>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</si>
  <si>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</si>
  <si>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</si>
  <si>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</si>
  <si>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</si>
  <si>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</si>
  <si>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</si>
  <si>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</si>
  <si>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</si>
  <si>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</si>
  <si>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</si>
  <si>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</si>
  <si>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</si>
  <si>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</si>
  <si>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</si>
  <si>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</si>
  <si>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</si>
  <si>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</si>
  <si>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</si>
  <si>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</si>
  <si>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</si>
  <si>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</si>
  <si>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</si>
  <si>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</si>
  <si>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</si>
  <si>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</si>
  <si>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</si>
  <si>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</si>
  <si>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</si>
  <si>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</si>
  <si>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</si>
  <si>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</si>
  <si>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</si>
  <si>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</si>
  <si>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</si>
  <si>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</si>
  <si>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</si>
  <si>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</si>
  <si>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</si>
  <si>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</si>
  <si>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</si>
  <si>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</si>
  <si>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</si>
  <si>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</si>
  <si>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</si>
  <si>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</si>
  <si>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</si>
  <si>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</si>
  <si>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</si>
  <si>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</si>
  <si>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</si>
  <si>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</si>
  <si>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</si>
  <si>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</si>
  <si>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</si>
  <si>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</si>
  <si>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</si>
  <si>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</si>
  <si>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</si>
  <si>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</si>
  <si>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</si>
  <si>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</si>
  <si>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</si>
  <si>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</si>
  <si>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</si>
  <si>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</si>
  <si>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</si>
  <si>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</si>
  <si>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</si>
  <si>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</si>
  <si>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</si>
  <si>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</si>
  <si>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</si>
  <si>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</si>
  <si>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</si>
  <si>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</si>
  <si>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</si>
  <si>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</si>
  <si>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</si>
  <si>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</si>
  <si>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</si>
  <si>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</si>
  <si>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</si>
  <si>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</si>
  <si>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</si>
  <si>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</si>
  <si>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</si>
  <si>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</si>
  <si>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</si>
  <si>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</si>
  <si>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</si>
  <si>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</si>
  <si>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</si>
  <si>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</si>
  <si>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</si>
  <si>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</si>
  <si>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</si>
  <si>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</si>
  <si>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</si>
  <si>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</si>
  <si>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</si>
  <si>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</si>
  <si>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</si>
  <si>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</si>
  <si>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</si>
  <si>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</si>
  <si>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</si>
  <si>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</si>
  <si>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</si>
  <si>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</si>
  <si>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</si>
  <si>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</si>
  <si>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</si>
  <si>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</si>
  <si>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</si>
  <si>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</si>
  <si>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</si>
  <si>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</si>
  <si>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</si>
  <si>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</si>
  <si>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</si>
  <si>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</si>
  <si>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</si>
  <si>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</si>
  <si>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</si>
  <si>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</si>
  <si>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</si>
  <si>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</si>
  <si>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</si>
  <si>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</si>
  <si>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</si>
  <si>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</si>
  <si>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</si>
  <si>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</si>
  <si>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</si>
  <si>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</si>
  <si>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</si>
  <si>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</si>
  <si>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</si>
  <si>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</si>
  <si>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</si>
  <si>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</si>
  <si>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</si>
  <si>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</si>
  <si>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</si>
  <si>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</si>
  <si>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</si>
  <si>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</si>
  <si>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</si>
  <si>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</si>
  <si>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</si>
  <si>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</si>
  <si>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</si>
  <si>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</si>
  <si>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</si>
  <si>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</si>
  <si>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</si>
  <si>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</si>
  <si>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</si>
  <si>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</si>
  <si>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</si>
  <si>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</si>
  <si>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</si>
  <si>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</si>
  <si>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</si>
  <si>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</si>
  <si>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</si>
  <si>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</si>
  <si>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</si>
  <si>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</si>
  <si>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</si>
  <si>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</si>
  <si>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</si>
  <si>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</si>
  <si>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</si>
  <si>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</si>
  <si>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</si>
  <si>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</si>
  <si>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</si>
  <si>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</si>
  <si>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</si>
  <si>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</si>
  <si>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</si>
  <si>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</si>
  <si>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</si>
  <si>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</si>
  <si>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</si>
  <si>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</si>
  <si>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</si>
  <si>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</si>
  <si>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</si>
  <si>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</si>
  <si>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</si>
  <si>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</si>
  <si>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</si>
  <si>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</si>
  <si>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</si>
  <si>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</si>
  <si>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</si>
  <si>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</si>
  <si>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</si>
  <si>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</si>
  <si>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</si>
  <si>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</si>
  <si>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</si>
  <si>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</si>
  <si>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</si>
  <si>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</si>
  <si>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</si>
  <si>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</si>
  <si>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</si>
  <si>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</si>
  <si>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</si>
  <si>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</si>
  <si>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</si>
  <si>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</si>
  <si>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</si>
  <si>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</si>
  <si>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</si>
  <si>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</si>
  <si>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</si>
  <si>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</si>
  <si>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</si>
  <si>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</si>
  <si>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</si>
  <si>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</si>
  <si>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</si>
  <si>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</si>
  <si>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</si>
  <si>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</si>
  <si>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</si>
  <si>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</si>
  <si>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</si>
  <si>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</si>
  <si>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</si>
  <si>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</si>
  <si>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</si>
  <si>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</si>
  <si>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</si>
  <si>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</si>
  <si>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</si>
  <si>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</si>
  <si>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</si>
  <si>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</si>
  <si>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</si>
  <si>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</si>
  <si>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</si>
  <si>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</si>
  <si>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</si>
  <si>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</si>
  <si>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</si>
  <si>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</si>
  <si>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</si>
  <si>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</si>
  <si>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</si>
  <si>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</si>
  <si>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</si>
  <si>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</si>
  <si>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</si>
  <si>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</si>
  <si>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</si>
  <si>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</si>
  <si>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</si>
  <si>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</si>
  <si>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</si>
  <si>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</si>
  <si>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</si>
  <si>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</si>
  <si>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</si>
  <si>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</si>
  <si>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</si>
  <si>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</si>
  <si>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</si>
  <si>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</si>
  <si>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</si>
  <si>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</si>
  <si>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</si>
  <si>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</si>
  <si>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</si>
  <si>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</si>
  <si>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</si>
  <si>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</si>
  <si>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</si>
  <si>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</si>
  <si>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</si>
  <si>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</si>
  <si>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</si>
  <si>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</si>
  <si>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</si>
  <si>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</si>
  <si>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</si>
  <si>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</si>
  <si>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</si>
  <si>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</si>
  <si>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</si>
  <si>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</si>
  <si>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</si>
  <si>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</si>
  <si>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</si>
  <si>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</si>
  <si>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</si>
  <si>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</si>
  <si>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</si>
  <si>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</si>
  <si>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</si>
  <si>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</si>
  <si>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</si>
  <si>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</si>
  <si>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</si>
  <si>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</si>
  <si>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</si>
  <si>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</si>
  <si>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</si>
  <si>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</si>
  <si>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</si>
  <si>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</si>
  <si>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</si>
  <si>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</si>
  <si>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</si>
  <si>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</si>
  <si>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</si>
  <si>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</si>
  <si>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</si>
  <si>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</si>
  <si>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</si>
  <si>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</si>
  <si>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</si>
  <si>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</si>
  <si>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</si>
  <si>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</si>
  <si>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</si>
  <si>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</si>
  <si>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</si>
  <si>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</si>
  <si>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</si>
  <si>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</si>
  <si>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</si>
  <si>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</si>
  <si>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</si>
  <si>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</si>
  <si>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</si>
  <si>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</si>
  <si>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</si>
  <si>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</si>
  <si>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</si>
  <si>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</si>
  <si>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</si>
  <si>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</si>
  <si>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</si>
  <si>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</si>
  <si>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</si>
  <si>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</si>
  <si>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</si>
  <si>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</si>
  <si>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</si>
  <si>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</si>
  <si>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</si>
  <si>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</si>
  <si>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</si>
  <si>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</si>
  <si>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</si>
  <si>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</si>
  <si>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</si>
  <si>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</si>
  <si>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</si>
  <si>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</si>
  <si>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</si>
  <si>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</si>
  <si>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</si>
  <si>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</si>
  <si>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</si>
  <si>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</si>
  <si>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</si>
  <si>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</si>
  <si>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</si>
  <si>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</si>
  <si>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</si>
  <si>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</si>
  <si>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</si>
  <si>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</si>
  <si>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</si>
  <si>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</si>
  <si>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</si>
  <si>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</si>
  <si>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</si>
  <si>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</si>
  <si>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</si>
  <si>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</si>
  <si>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</si>
  <si>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</si>
  <si>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</si>
  <si>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</si>
  <si>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</si>
  <si>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</si>
  <si>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</si>
  <si>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</si>
  <si>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</si>
  <si>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</si>
  <si>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</si>
  <si>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</si>
  <si>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</si>
  <si>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</si>
  <si>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</si>
  <si>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</si>
  <si>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</si>
  <si>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</si>
  <si>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</si>
  <si>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</si>
  <si>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</si>
  <si>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</si>
  <si>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</si>
  <si>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</si>
  <si>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</si>
  <si>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</si>
  <si>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</si>
  <si>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</si>
  <si>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</si>
  <si>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</si>
  <si>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</si>
  <si>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</si>
  <si>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</si>
  <si>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</si>
  <si>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</si>
  <si>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</si>
  <si>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</si>
  <si>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</si>
  <si>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</si>
  <si>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</si>
  <si>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</si>
  <si>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</si>
  <si>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</si>
  <si>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</si>
  <si>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</si>
  <si>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</si>
  <si>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</si>
  <si>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</si>
  <si>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</si>
  <si>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</si>
  <si>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</si>
  <si>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</si>
  <si>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</si>
  <si>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</si>
  <si>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</si>
  <si>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</si>
  <si>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</si>
  <si>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</si>
  <si>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</si>
  <si>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</si>
  <si>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</si>
  <si>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</si>
  <si>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</si>
  <si>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</si>
  <si>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</si>
  <si>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</si>
  <si>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</si>
  <si>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</si>
  <si>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</si>
  <si>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</si>
  <si>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</si>
  <si>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</si>
  <si>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</si>
  <si>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</si>
  <si>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</si>
  <si>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</si>
  <si>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</si>
  <si>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</si>
  <si>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</si>
  <si>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</si>
  <si>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</si>
  <si>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</si>
  <si>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</si>
  <si>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</si>
  <si>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</si>
  <si>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</si>
  <si>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</si>
  <si>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</si>
  <si>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</si>
  <si>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</si>
  <si>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</si>
  <si>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</si>
  <si>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</si>
  <si>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</si>
  <si>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</si>
  <si>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</si>
  <si>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</si>
  <si>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</si>
  <si>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</si>
  <si>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</si>
  <si>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</si>
  <si>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</si>
  <si>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</si>
  <si>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</si>
  <si>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</si>
  <si>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</si>
  <si>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</si>
  <si>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</si>
  <si>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</si>
  <si>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</si>
  <si>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</si>
  <si>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</si>
  <si>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</si>
  <si>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</si>
  <si>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</si>
  <si>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</si>
  <si>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</si>
  <si>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</si>
  <si>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</si>
  <si>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</si>
  <si>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</si>
  <si>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</si>
  <si>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</si>
  <si>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</si>
  <si>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</si>
  <si>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</si>
  <si>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</si>
  <si>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</si>
  <si>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</si>
  <si>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</si>
  <si>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</si>
  <si>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</si>
  <si>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</si>
  <si>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</si>
  <si>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</si>
  <si>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</si>
  <si>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</si>
  <si>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</si>
  <si>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</si>
  <si>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</si>
  <si>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</si>
  <si>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</si>
  <si>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</si>
  <si>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</si>
  <si>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</si>
  <si>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</si>
  <si>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</si>
  <si>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</si>
  <si>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</si>
  <si>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</si>
  <si>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</si>
  <si>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</si>
  <si>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</si>
  <si>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</si>
  <si>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</si>
  <si>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</si>
  <si>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</si>
  <si>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</si>
  <si>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</si>
  <si>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</si>
  <si>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</si>
  <si>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</si>
  <si>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</si>
  <si>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</si>
  <si>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</si>
  <si>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</si>
  <si>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</si>
  <si>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</si>
  <si>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</si>
  <si>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</si>
  <si>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</si>
  <si>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</si>
  <si>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</si>
  <si>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</si>
  <si>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</si>
  <si>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</si>
  <si>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</si>
  <si>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</si>
  <si>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</si>
  <si>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</si>
  <si>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</si>
  <si>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</si>
  <si>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</si>
  <si>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</si>
  <si>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</si>
  <si>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</si>
  <si>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</si>
  <si>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</si>
  <si>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</si>
  <si>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</si>
  <si>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</si>
  <si>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</si>
  <si>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</si>
  <si>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</si>
  <si>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</si>
  <si>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</si>
  <si>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</si>
  <si>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</si>
  <si>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</si>
  <si>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</si>
  <si>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</si>
  <si>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</si>
  <si>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</si>
  <si>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</si>
  <si>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</si>
  <si>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</si>
  <si>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</si>
  <si>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</si>
  <si>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</si>
  <si>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</si>
  <si>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</si>
  <si>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</si>
  <si>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</si>
  <si>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</si>
  <si>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</si>
  <si>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</si>
  <si>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</si>
  <si>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</si>
  <si>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</si>
  <si>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</si>
  <si>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</si>
  <si>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</si>
  <si>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</si>
  <si>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</si>
  <si>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</si>
  <si>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</si>
  <si>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</si>
  <si>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</si>
  <si>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</si>
  <si>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</si>
  <si>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</si>
  <si>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</si>
  <si>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</si>
  <si>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</si>
  <si>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</si>
  <si>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</si>
  <si>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</si>
  <si>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</si>
  <si>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</si>
  <si>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</si>
  <si>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</si>
  <si>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</si>
  <si>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</si>
  <si>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</si>
  <si>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</si>
  <si>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</si>
  <si>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</si>
  <si>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</si>
  <si>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</si>
  <si>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</si>
  <si>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</si>
  <si>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</si>
  <si>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</si>
  <si>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</si>
  <si>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</si>
  <si>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</si>
  <si>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</si>
  <si>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</si>
  <si>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</si>
  <si>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</si>
  <si>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</si>
  <si>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</si>
  <si>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</si>
  <si>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</si>
  <si>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</si>
  <si>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</si>
  <si>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</si>
  <si>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</si>
  <si>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</si>
  <si>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</si>
  <si>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</si>
  <si>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</si>
  <si>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</si>
  <si>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</si>
  <si>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</si>
  <si>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</si>
  <si>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</si>
  <si>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</si>
  <si>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</si>
  <si>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</si>
  <si>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</si>
  <si>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</si>
  <si>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</si>
  <si>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</si>
  <si>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</si>
  <si>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</si>
  <si>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</si>
  <si>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</si>
  <si>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</si>
  <si>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</si>
  <si>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</si>
  <si>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</si>
  <si>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</si>
  <si>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</si>
  <si>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</si>
  <si>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</si>
  <si>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</si>
  <si>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</si>
  <si>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</si>
  <si>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</si>
  <si>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</si>
  <si>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</si>
  <si>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</si>
  <si>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</si>
  <si>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</si>
  <si>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</si>
  <si>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</si>
  <si>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</si>
  <si>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</si>
  <si>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</si>
  <si>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</si>
  <si>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</si>
  <si>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</si>
  <si>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</si>
  <si>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</si>
  <si>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</si>
  <si>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</si>
  <si>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</si>
  <si>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</si>
  <si>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</si>
  <si>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</si>
  <si>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</si>
  <si>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</si>
  <si>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</si>
  <si>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</si>
  <si>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</si>
  <si>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</si>
  <si>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</si>
  <si>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</si>
  <si>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</si>
  <si>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</si>
  <si>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</si>
  <si>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</si>
  <si>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</si>
  <si>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</si>
  <si>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</si>
  <si>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</si>
  <si>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</si>
  <si>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</si>
  <si>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</si>
  <si>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</si>
  <si>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</si>
  <si>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</si>
  <si>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</si>
  <si>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</si>
  <si>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</si>
  <si>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</si>
  <si>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</si>
  <si>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</si>
  <si>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</si>
  <si>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</si>
  <si>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</si>
  <si>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</si>
  <si>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</si>
  <si>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</si>
  <si>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</si>
  <si>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</si>
  <si>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</si>
  <si>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</si>
  <si>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</si>
  <si>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</si>
  <si>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</si>
  <si>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</si>
  <si>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</si>
  <si>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</si>
  <si>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</si>
  <si>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</si>
  <si>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</si>
  <si>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</si>
  <si>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</si>
  <si>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</si>
  <si>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</si>
  <si>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</si>
  <si>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</si>
  <si>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</si>
  <si>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</si>
  <si>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</si>
  <si>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</si>
  <si>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</si>
  <si>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</si>
  <si>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</si>
  <si>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</si>
  <si>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</si>
  <si>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</si>
  <si>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</si>
  <si>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</si>
  <si>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</si>
  <si>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</si>
  <si>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</si>
  <si>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</si>
  <si>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</si>
  <si>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</si>
  <si>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</si>
  <si>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</si>
  <si>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</si>
  <si>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</si>
  <si>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</si>
  <si>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</si>
  <si>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</si>
  <si>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</si>
  <si>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</si>
  <si>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</si>
  <si>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</si>
  <si>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</si>
  <si>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</si>
  <si>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</si>
  <si>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</si>
  <si>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</si>
  <si>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</si>
  <si>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</si>
  <si>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</si>
  <si>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</si>
  <si>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</si>
  <si>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</si>
  <si>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</si>
  <si>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</si>
  <si>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</si>
  <si>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</si>
  <si>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</si>
  <si>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</si>
  <si>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</si>
  <si>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</si>
  <si>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</si>
  <si>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</si>
  <si>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</si>
  <si>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</si>
  <si>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</si>
  <si>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</si>
  <si>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</si>
  <si>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</si>
  <si>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</si>
  <si>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</si>
  <si>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</si>
  <si>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</si>
  <si>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</si>
  <si>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</si>
  <si>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</si>
  <si>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</si>
  <si>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</si>
  <si>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</si>
  <si>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</si>
  <si>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</si>
  <si>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</si>
  <si>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</si>
  <si>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</si>
  <si>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</si>
  <si>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</si>
  <si>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</si>
  <si>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</si>
  <si>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</si>
  <si>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</si>
  <si>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</si>
  <si>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</si>
  <si>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</si>
  <si>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</si>
  <si>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</si>
  <si>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</si>
  <si>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</si>
  <si>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</si>
  <si>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</si>
  <si>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</si>
  <si>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</si>
  <si>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</si>
  <si>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</si>
  <si>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</si>
  <si>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</si>
  <si>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</si>
  <si>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</si>
  <si>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</si>
  <si>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</si>
  <si>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</si>
  <si>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</si>
  <si>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</si>
  <si>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</si>
  <si>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</si>
  <si>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</si>
  <si>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</si>
  <si>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</si>
  <si>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</si>
  <si>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</si>
  <si>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</si>
  <si>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</si>
  <si>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</si>
  <si>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</si>
  <si>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</si>
  <si>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</si>
  <si>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</si>
  <si>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</si>
  <si>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</si>
  <si>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</si>
  <si>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</si>
  <si>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</si>
  <si>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</si>
  <si>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</si>
  <si>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</si>
  <si>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</si>
  <si>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</si>
  <si>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</si>
  <si>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</si>
  <si>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</si>
  <si>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</si>
  <si>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</si>
  <si>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</si>
  <si>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</si>
  <si>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</si>
  <si>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</si>
  <si>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</si>
  <si>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</si>
  <si>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</si>
  <si>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</si>
  <si>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</si>
  <si>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</si>
  <si>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</si>
  <si>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</si>
  <si>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</si>
  <si>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</si>
  <si>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</si>
  <si>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</si>
  <si>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</si>
  <si>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</si>
  <si>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</si>
  <si>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</si>
  <si>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</si>
  <si>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</si>
  <si>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</si>
  <si>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</si>
  <si>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</si>
  <si>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</si>
  <si>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</si>
  <si>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</si>
  <si>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</si>
  <si>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</si>
  <si>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</si>
  <si>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</si>
  <si>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</si>
  <si>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</si>
  <si>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</si>
  <si>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</si>
  <si>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</si>
  <si>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</si>
  <si>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</si>
  <si>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</si>
  <si>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</si>
  <si>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</si>
  <si>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</si>
  <si>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</si>
  <si>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</si>
  <si>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</si>
  <si>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</si>
  <si>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</si>
  <si>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</si>
  <si>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</si>
  <si>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</si>
  <si>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</si>
  <si>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</si>
  <si>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</si>
  <si>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</si>
  <si>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</si>
  <si>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</si>
  <si>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</si>
  <si>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</si>
  <si>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</si>
  <si>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</si>
  <si>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</si>
  <si>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</si>
  <si>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</si>
  <si>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</si>
  <si>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</si>
  <si>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</si>
  <si>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</si>
  <si>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</si>
  <si>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</si>
  <si>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</si>
  <si>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</si>
  <si>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</si>
  <si>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</si>
  <si>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</si>
  <si>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</si>
  <si>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</si>
  <si>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</si>
  <si>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</si>
  <si>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</si>
  <si>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</si>
  <si>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</si>
  <si>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</si>
  <si>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</si>
  <si>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</si>
  <si>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</si>
  <si>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</si>
  <si>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</si>
  <si>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</si>
  <si>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</si>
  <si>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</si>
  <si>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</si>
  <si>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</si>
  <si>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</si>
  <si>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</si>
  <si>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</si>
  <si>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</si>
  <si>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</si>
  <si>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</si>
  <si>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</si>
  <si>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</si>
  <si>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</si>
  <si>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</si>
  <si>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</si>
  <si>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</si>
  <si>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</si>
  <si>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</si>
  <si>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</si>
  <si>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</si>
  <si>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</si>
  <si>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</si>
  <si>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</si>
  <si>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</si>
  <si>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</si>
  <si>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</si>
  <si>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</si>
  <si>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</si>
  <si>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</si>
  <si>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</si>
  <si>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</si>
  <si>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</si>
  <si>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</si>
  <si>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</si>
  <si>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</si>
  <si>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</si>
  <si>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</si>
  <si>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</si>
  <si>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</si>
  <si>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</si>
  <si>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</si>
  <si>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</si>
  <si>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</si>
  <si>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</si>
  <si>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</si>
  <si>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</si>
  <si>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</si>
  <si>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</si>
  <si>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</si>
  <si>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</si>
  <si>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</si>
  <si>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</si>
  <si>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</si>
  <si>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</si>
  <si>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</si>
  <si>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</si>
  <si>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</si>
  <si>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</si>
  <si>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</si>
  <si>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</si>
  <si>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</si>
  <si>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</si>
  <si>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</si>
  <si>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</si>
  <si>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</si>
  <si>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</si>
  <si>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</si>
  <si>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</si>
  <si>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</si>
  <si>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</si>
  <si>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</si>
  <si>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</si>
  <si>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</si>
  <si>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</si>
  <si>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</si>
  <si>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</si>
  <si>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</si>
  <si>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</si>
  <si>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</si>
  <si>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</si>
  <si>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</si>
  <si>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</si>
  <si>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</si>
  <si>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</si>
  <si>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</si>
  <si>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</si>
  <si>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</si>
  <si>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</si>
  <si>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</si>
  <si>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</si>
  <si>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</si>
  <si>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</si>
  <si>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</si>
  <si>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</si>
  <si>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</si>
  <si>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</si>
  <si>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</si>
  <si>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</si>
  <si>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</si>
  <si>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</si>
  <si>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</si>
  <si>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</si>
  <si>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</si>
  <si>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</si>
  <si>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</si>
  <si>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</si>
  <si>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</si>
  <si>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</si>
  <si>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</si>
  <si>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</si>
  <si>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</si>
  <si>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</si>
  <si>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</si>
  <si>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</si>
  <si>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</si>
  <si>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</si>
  <si>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</si>
  <si>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</si>
  <si>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</si>
  <si>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</si>
  <si>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</si>
  <si>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</si>
  <si>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</si>
  <si>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</si>
  <si>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</si>
  <si>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</si>
  <si>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</si>
  <si>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</si>
  <si>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</si>
  <si>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</si>
  <si>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</si>
  <si>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</si>
  <si>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</si>
  <si>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</si>
  <si>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</si>
  <si>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</si>
  <si>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</si>
  <si>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</si>
  <si>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</si>
  <si>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</si>
  <si>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</si>
  <si>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</si>
  <si>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</si>
  <si>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</si>
  <si>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</si>
  <si>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</si>
  <si>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</si>
  <si>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</si>
  <si>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</si>
  <si>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</si>
  <si>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</si>
  <si>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</si>
  <si>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</si>
  <si>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</si>
  <si>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</si>
  <si>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</si>
  <si>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</si>
  <si>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</si>
  <si>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</si>
  <si>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</si>
  <si>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</si>
  <si>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</si>
  <si>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</si>
  <si>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</si>
  <si>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</si>
  <si>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</si>
  <si>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</si>
  <si>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</si>
  <si>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</si>
  <si>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</si>
  <si>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</si>
  <si>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</si>
  <si>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</si>
  <si>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</si>
  <si>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</si>
  <si>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</si>
  <si>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</si>
  <si>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</si>
  <si>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</si>
  <si>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</si>
  <si>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</si>
  <si>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</si>
  <si>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</si>
  <si>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</si>
  <si>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</si>
  <si>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</si>
  <si>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</si>
  <si>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</si>
  <si>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</si>
  <si>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</si>
  <si>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</si>
  <si>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</si>
  <si>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</si>
  <si>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</si>
  <si>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</si>
  <si>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</si>
  <si>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</si>
  <si>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</si>
  <si>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</si>
  <si>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</si>
  <si>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</si>
  <si>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</si>
  <si>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</si>
  <si>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</si>
  <si>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</si>
  <si>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</si>
  <si>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</si>
  <si>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</si>
  <si>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</si>
  <si>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</si>
  <si>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</si>
  <si>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</si>
  <si>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</si>
  <si>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</si>
  <si>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</si>
  <si>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</si>
  <si>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</si>
  <si>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</si>
  <si>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</si>
  <si>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</si>
  <si>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</si>
  <si>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</si>
  <si>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</si>
  <si>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</si>
  <si>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</si>
  <si>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</si>
  <si>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</si>
  <si>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</si>
  <si>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</si>
  <si>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</si>
  <si>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</si>
  <si>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</si>
  <si>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</si>
  <si>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</si>
  <si>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</si>
  <si>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</si>
  <si>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</si>
  <si>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</si>
  <si>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</si>
  <si>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</si>
  <si>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</si>
  <si>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</si>
  <si>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</si>
  <si>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</si>
  <si>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</si>
  <si>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</si>
  <si>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</si>
  <si>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</si>
  <si>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</si>
  <si>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</si>
  <si>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</si>
  <si>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</si>
  <si>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</si>
  <si>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</si>
  <si>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</si>
  <si>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</si>
  <si>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</si>
  <si>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</si>
  <si>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</si>
  <si>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</si>
  <si>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</si>
  <si>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</si>
  <si>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</si>
  <si>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</si>
  <si>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</si>
  <si>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</si>
  <si>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</si>
  <si>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</si>
  <si>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</si>
  <si>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</si>
  <si>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</si>
  <si>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</si>
  <si>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</si>
  <si>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</si>
  <si>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</si>
  <si>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</si>
  <si>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</si>
  <si>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</si>
  <si>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</si>
  <si>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</si>
  <si>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</si>
  <si>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</si>
  <si>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</si>
  <si>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</si>
  <si>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</si>
  <si>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</si>
  <si>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</si>
  <si>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</si>
  <si>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</si>
  <si>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</si>
  <si>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</si>
  <si>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</si>
  <si>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</si>
  <si>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</si>
  <si>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</si>
  <si>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</si>
  <si>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</si>
  <si>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</si>
  <si>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</si>
  <si>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</si>
  <si>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</si>
  <si>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</si>
  <si>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</si>
  <si>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</si>
  <si>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</si>
  <si>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</si>
  <si>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</si>
  <si>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</si>
  <si>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</si>
  <si>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</si>
  <si>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</si>
  <si>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</si>
  <si>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</si>
  <si>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</si>
  <si>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</si>
  <si>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</si>
  <si>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</si>
  <si>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</si>
  <si>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</si>
  <si>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</si>
  <si>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</si>
  <si>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</si>
  <si>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</si>
  <si>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</si>
  <si>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</si>
  <si>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</si>
  <si>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</si>
  <si>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</si>
  <si>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</si>
  <si>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</si>
  <si>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</si>
  <si>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</si>
  <si>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</si>
  <si>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</si>
  <si>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</si>
  <si>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</si>
  <si>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</si>
  <si>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</si>
  <si>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</si>
  <si>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</si>
  <si>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</si>
  <si>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</si>
  <si>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</si>
  <si>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</si>
  <si>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</si>
  <si>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</si>
  <si>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</si>
  <si>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</si>
  <si>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</si>
  <si>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</si>
  <si>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</si>
  <si>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</si>
  <si>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</si>
  <si>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</si>
  <si>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</si>
  <si>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</si>
  <si>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</si>
  <si>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</si>
  <si>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</si>
  <si>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</si>
  <si>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</si>
  <si>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</si>
  <si>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</si>
  <si>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</si>
  <si>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</si>
  <si>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</si>
  <si>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</si>
  <si>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</si>
  <si>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</si>
  <si>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</si>
  <si>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</si>
  <si>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</si>
  <si>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</si>
  <si>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</si>
  <si>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</si>
  <si>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</si>
  <si>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</si>
  <si>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</si>
  <si>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</si>
  <si>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</si>
  <si>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</si>
  <si>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</si>
  <si>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</si>
  <si>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</si>
  <si>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</si>
  <si>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</si>
  <si>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</si>
  <si>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</si>
  <si>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</si>
  <si>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</si>
  <si>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</si>
  <si>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</si>
  <si>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</si>
  <si>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</si>
  <si>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</si>
  <si>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</si>
  <si>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</si>
  <si>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</si>
  <si>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</si>
  <si>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</si>
  <si>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</si>
  <si>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</si>
  <si>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</si>
  <si>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</si>
  <si>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</si>
  <si>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</si>
  <si>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</si>
  <si>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</si>
  <si>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</si>
  <si>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</si>
  <si>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</si>
  <si>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</si>
  <si>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</si>
  <si>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</si>
  <si>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</si>
  <si>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</si>
  <si>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</si>
  <si>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</si>
  <si>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</si>
  <si>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</si>
  <si>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</si>
  <si>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</si>
  <si>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</si>
  <si>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</si>
  <si>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</si>
  <si>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</si>
  <si>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</si>
  <si>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</si>
  <si>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</si>
  <si>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</si>
  <si>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</si>
  <si>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</si>
  <si>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</si>
  <si>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</si>
  <si>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</si>
  <si>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</si>
  <si>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</si>
  <si>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</si>
  <si>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</si>
  <si>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</si>
  <si>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</si>
  <si>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</si>
  <si>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</si>
  <si>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</si>
  <si>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</si>
  <si>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</si>
  <si>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</si>
  <si>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</si>
  <si>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</si>
  <si>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</si>
  <si>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</si>
  <si>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</si>
  <si>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</si>
  <si>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</si>
  <si>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</si>
  <si>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</si>
  <si>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</si>
  <si>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</si>
  <si>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</si>
  <si>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</si>
  <si>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</si>
  <si>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</si>
  <si>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</si>
  <si>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</si>
  <si>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</si>
  <si>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</si>
  <si>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</si>
  <si>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</si>
  <si>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</si>
  <si>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</si>
  <si>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</si>
  <si>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</si>
  <si>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</si>
  <si>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</si>
  <si>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</si>
  <si>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</si>
  <si>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</si>
  <si>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</si>
  <si>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</si>
  <si>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</si>
  <si>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</si>
  <si>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</si>
  <si>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</si>
  <si>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</si>
  <si>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</si>
  <si>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</si>
  <si>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</si>
  <si>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</si>
  <si>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</si>
  <si>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</si>
  <si>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</si>
  <si>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</si>
  <si>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</si>
  <si>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</si>
  <si>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</si>
  <si>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</si>
  <si>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</si>
  <si>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</si>
  <si>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</si>
  <si>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</si>
  <si>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</si>
  <si>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</si>
  <si>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</si>
  <si>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</si>
  <si>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</si>
  <si>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</si>
  <si>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</si>
  <si>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</si>
  <si>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</si>
  <si>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</si>
  <si>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</si>
  <si>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</si>
  <si>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</si>
  <si>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</si>
  <si>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</si>
  <si>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</si>
  <si>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</si>
  <si>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</si>
  <si>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</si>
  <si>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</si>
  <si>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</si>
  <si>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</si>
  <si>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</si>
  <si>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</si>
  <si>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</si>
  <si>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</si>
  <si>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</si>
  <si>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</si>
  <si>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</si>
  <si>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</si>
  <si>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</si>
  <si>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</si>
  <si>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</si>
  <si>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</si>
  <si>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</si>
  <si>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</si>
  <si>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</si>
  <si>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</si>
  <si>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</si>
  <si>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</si>
  <si>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</si>
  <si>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</si>
  <si>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</si>
  <si>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</si>
  <si>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</si>
  <si>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</si>
  <si>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</si>
  <si>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</si>
  <si>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</si>
  <si>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</si>
  <si>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</si>
  <si>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</si>
  <si>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</si>
  <si>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</si>
  <si>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</si>
  <si>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</si>
  <si>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</si>
  <si>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</si>
  <si>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</si>
  <si>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</si>
  <si>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</si>
  <si>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</si>
  <si>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</si>
  <si>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</si>
  <si>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</si>
  <si>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</si>
  <si>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</si>
  <si>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</si>
  <si>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</si>
  <si>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</si>
  <si>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</si>
  <si>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</si>
  <si>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</si>
  <si>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</si>
  <si>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</si>
  <si>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</si>
  <si>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</si>
  <si>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</si>
  <si>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</si>
  <si>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</si>
  <si>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</si>
  <si>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</si>
  <si>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</si>
  <si>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</si>
  <si>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</si>
  <si>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</si>
  <si>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</si>
  <si>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</si>
  <si>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</si>
  <si>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</si>
  <si>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</si>
  <si>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</si>
  <si>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</si>
  <si>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</si>
  <si>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</si>
  <si>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</si>
  <si>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</si>
  <si>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</si>
  <si>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</si>
  <si>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</si>
  <si>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</si>
  <si>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</si>
  <si>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</si>
  <si>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</si>
  <si>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</si>
  <si>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</si>
  <si>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</si>
  <si>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</si>
  <si>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</si>
  <si>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</si>
  <si>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</si>
  <si>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</si>
  <si>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</si>
  <si>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</si>
  <si>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</si>
  <si>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</si>
  <si>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</si>
  <si>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</si>
  <si>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</si>
  <si>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</si>
  <si>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</si>
  <si>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</si>
  <si>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</si>
  <si>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</si>
  <si>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</si>
  <si>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</si>
  <si>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</si>
  <si>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</si>
  <si>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</si>
  <si>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</si>
  <si>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</si>
  <si>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</si>
  <si>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</si>
  <si>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</si>
  <si>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</si>
  <si>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</si>
  <si>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</si>
  <si>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</si>
  <si>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</si>
  <si>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</si>
  <si>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</si>
  <si>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</si>
  <si>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</si>
  <si>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</si>
  <si>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</si>
  <si>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</si>
  <si>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</si>
  <si>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</si>
  <si>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</si>
  <si>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</si>
  <si>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</si>
  <si>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</si>
  <si>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</si>
  <si>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</si>
  <si>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</si>
  <si>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</si>
  <si>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</si>
  <si>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</si>
  <si>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</si>
  <si>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</si>
  <si>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</si>
  <si>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</si>
  <si>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</si>
  <si>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</si>
  <si>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</si>
  <si>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</si>
  <si>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</si>
  <si>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</si>
  <si>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</si>
  <si>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</si>
  <si>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</si>
  <si>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</si>
  <si>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</si>
  <si>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</si>
  <si>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</si>
  <si>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</si>
  <si>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</si>
  <si>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</si>
  <si>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</si>
  <si>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</si>
  <si>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</si>
  <si>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</si>
  <si>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</si>
  <si>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</si>
  <si>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</si>
  <si>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</si>
  <si>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</si>
  <si>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</si>
  <si>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</si>
  <si>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</si>
  <si>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</si>
  <si>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</si>
  <si>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</si>
  <si>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</si>
  <si>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</si>
  <si>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</si>
  <si>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</si>
  <si>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</si>
  <si>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</si>
  <si>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</si>
  <si>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</si>
  <si>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</si>
  <si>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</si>
  <si>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</si>
  <si>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</si>
  <si>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</si>
  <si>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</si>
  <si>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</si>
  <si>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</si>
  <si>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</si>
  <si>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</si>
  <si>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</si>
  <si>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</si>
  <si>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</si>
  <si>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</si>
  <si>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</si>
  <si>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</si>
  <si>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</si>
  <si>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</si>
  <si>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</si>
  <si>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</si>
  <si>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</si>
  <si>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</si>
  <si>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</si>
  <si>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</si>
  <si>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</si>
  <si>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</si>
  <si>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</si>
  <si>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</si>
  <si>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</si>
  <si>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</si>
  <si>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</si>
  <si>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</si>
  <si>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</si>
  <si>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</si>
  <si>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</si>
  <si>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</si>
  <si>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</si>
  <si>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</si>
  <si>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</si>
  <si>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</si>
  <si>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</si>
  <si>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</si>
  <si>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</si>
  <si>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</si>
  <si>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</si>
  <si>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</si>
  <si>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</si>
  <si>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</si>
  <si>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</si>
  <si>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</si>
  <si>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</si>
  <si>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</si>
  <si>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</si>
  <si>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</si>
  <si>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</si>
  <si>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</si>
  <si>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</si>
  <si>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</si>
  <si>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</si>
  <si>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</si>
  <si>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</si>
  <si>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</si>
  <si>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</si>
  <si>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</si>
  <si>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</si>
  <si>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</si>
  <si>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</si>
  <si>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</si>
  <si>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</si>
  <si>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</si>
  <si>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</si>
  <si>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</si>
  <si>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</si>
  <si>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</si>
  <si>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</si>
  <si>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</si>
  <si>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</si>
  <si>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</si>
  <si>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</si>
  <si>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</si>
  <si>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</si>
  <si>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</si>
  <si>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</si>
  <si>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</si>
  <si>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</si>
  <si>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</si>
  <si>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</si>
  <si>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</si>
  <si>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</si>
  <si>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</si>
  <si>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</si>
  <si>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</si>
  <si>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</si>
  <si>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</si>
  <si>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</si>
  <si>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</si>
  <si>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</si>
  <si>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</si>
  <si>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</si>
  <si>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</si>
  <si>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</si>
  <si>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</si>
  <si>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</si>
  <si>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</si>
  <si>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</si>
  <si>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</si>
  <si>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</si>
  <si>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</si>
  <si>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</si>
  <si>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</si>
  <si>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</si>
  <si>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</si>
  <si>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</si>
  <si>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</si>
  <si>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</si>
  <si>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</si>
  <si>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</si>
  <si>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</si>
  <si>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</si>
  <si>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</si>
  <si>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</si>
  <si>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</si>
  <si>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</si>
  <si>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</si>
  <si>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</si>
  <si>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</si>
  <si>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</si>
  <si>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</si>
  <si>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</si>
  <si>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</si>
  <si>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</si>
  <si>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</si>
  <si>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</si>
  <si>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</si>
  <si>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</si>
  <si>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</si>
  <si>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</si>
  <si>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</si>
  <si>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</si>
  <si>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</si>
  <si>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</si>
  <si>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</si>
  <si>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</si>
  <si>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</si>
  <si>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</si>
  <si>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</si>
  <si>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</si>
  <si>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</si>
  <si>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</si>
  <si>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</si>
  <si>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</si>
  <si>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</si>
  <si>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</si>
  <si>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</si>
  <si>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</si>
  <si>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</si>
  <si>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</si>
  <si>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</si>
  <si>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</si>
  <si>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</si>
  <si>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</si>
  <si>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</si>
  <si>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</si>
  <si>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</si>
  <si>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</si>
  <si>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</si>
  <si>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</si>
  <si>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</si>
  <si>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</si>
  <si>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</si>
  <si>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</si>
  <si>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</si>
  <si>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</si>
  <si>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</si>
  <si>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</si>
  <si>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</si>
  <si>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</si>
  <si>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</si>
  <si>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</si>
  <si>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</si>
  <si>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</si>
  <si>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</si>
  <si>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</si>
  <si>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</si>
  <si>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</si>
  <si>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</si>
  <si>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</si>
  <si>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</si>
  <si>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</si>
  <si>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</si>
  <si>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</si>
  <si>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</si>
  <si>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</si>
  <si>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</si>
  <si>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</si>
  <si>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</si>
  <si>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</si>
  <si>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</si>
  <si>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</si>
  <si>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</si>
  <si>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</si>
  <si>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</si>
  <si>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</si>
  <si>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</si>
  <si>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</si>
  <si>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</si>
  <si>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</si>
  <si>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</si>
  <si>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</si>
  <si>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</si>
  <si>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</si>
  <si>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</si>
  <si>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</si>
  <si>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</si>
  <si>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</si>
  <si>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</si>
  <si>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</si>
  <si>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</si>
  <si>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</si>
  <si>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</si>
  <si>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</si>
  <si>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</si>
  <si>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</si>
  <si>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</si>
  <si>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</si>
  <si>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</si>
  <si>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</si>
  <si>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</si>
  <si>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</si>
  <si>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</si>
  <si>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</si>
  <si>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</si>
  <si>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</si>
  <si>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</si>
  <si>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</si>
  <si>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</si>
  <si>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</si>
  <si>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</si>
  <si>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</si>
  <si>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</si>
  <si>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</si>
  <si>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</si>
  <si>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</si>
  <si>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</si>
  <si>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</si>
  <si>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</si>
  <si>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</si>
  <si>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</si>
  <si>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</si>
  <si>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</si>
  <si>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</si>
  <si>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</si>
  <si>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</si>
  <si>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</si>
  <si>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</si>
  <si>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</si>
  <si>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</si>
  <si>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</si>
  <si>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</si>
  <si>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</si>
  <si>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</si>
  <si>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</si>
  <si>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</si>
  <si>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</si>
  <si>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</si>
  <si>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</si>
  <si>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</si>
  <si>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</si>
  <si>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</si>
  <si>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</si>
  <si>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</si>
  <si>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</si>
  <si>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</si>
  <si>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</si>
  <si>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</si>
  <si>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</si>
  <si>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</si>
  <si>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</si>
  <si>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</si>
  <si>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</si>
  <si>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</si>
  <si>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</si>
  <si>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</si>
  <si>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</si>
  <si>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</si>
  <si>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</si>
  <si>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</si>
  <si>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</si>
  <si>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</si>
  <si>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</si>
  <si>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</si>
  <si>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</si>
  <si>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</si>
  <si>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</si>
  <si>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</si>
  <si>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</si>
  <si>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</si>
  <si>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</si>
  <si>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</si>
  <si>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</si>
  <si>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</si>
  <si>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</si>
  <si>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</si>
  <si>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</si>
  <si>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</si>
  <si>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</si>
  <si>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</si>
  <si>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</si>
  <si>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</si>
  <si>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</si>
  <si>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</si>
  <si>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</si>
  <si>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</si>
  <si>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</si>
  <si>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</si>
  <si>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</si>
  <si>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</si>
  <si>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</si>
  <si>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</si>
  <si>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</si>
  <si>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</si>
  <si>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</si>
  <si>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</si>
  <si>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</si>
  <si>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</si>
  <si>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</si>
  <si>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</si>
  <si>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</si>
  <si>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</si>
  <si>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</si>
  <si>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</si>
  <si>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</si>
  <si>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</si>
  <si>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</si>
  <si>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</si>
  <si>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</si>
  <si>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</si>
  <si>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</si>
  <si>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</si>
  <si>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</si>
  <si>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</si>
  <si>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</si>
  <si>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</si>
  <si>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</si>
  <si>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</si>
  <si>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</si>
  <si>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</si>
  <si>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</si>
  <si>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</si>
  <si>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</si>
  <si>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</si>
  <si>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</si>
  <si>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</si>
  <si>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</si>
  <si>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</si>
  <si>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</si>
  <si>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</si>
  <si>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</si>
  <si>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</si>
  <si>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</si>
  <si>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</si>
  <si>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</si>
  <si>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</si>
  <si>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</si>
  <si>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</si>
  <si>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</si>
  <si>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</si>
  <si>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</si>
  <si>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</si>
  <si>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</si>
  <si>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</si>
  <si>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</si>
  <si>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</si>
  <si>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</si>
  <si>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</si>
  <si>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</si>
  <si>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</si>
  <si>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</si>
  <si>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</si>
  <si>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</si>
  <si>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</si>
  <si>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</si>
  <si>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</si>
  <si>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</si>
  <si>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</si>
  <si>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</si>
  <si>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</si>
  <si>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</si>
  <si>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</si>
  <si>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</si>
  <si>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</si>
  <si>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</si>
  <si>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</si>
  <si>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</si>
  <si>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</si>
  <si>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</si>
  <si>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</si>
  <si>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</si>
  <si>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</si>
  <si>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</si>
  <si>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</si>
  <si>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</si>
  <si>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</si>
  <si>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</si>
  <si>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</si>
  <si>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</si>
  <si>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</si>
  <si>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</si>
  <si>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</si>
  <si>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</si>
  <si>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</si>
  <si>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</si>
  <si>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</si>
  <si>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</si>
  <si>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</si>
  <si>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</si>
  <si>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</si>
  <si>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</si>
  <si>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</si>
  <si>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</si>
  <si>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</si>
  <si>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</si>
  <si>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</si>
  <si>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</si>
  <si>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</si>
  <si>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</si>
  <si>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</si>
  <si>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</si>
  <si>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</si>
  <si>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</si>
  <si>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</si>
  <si>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</si>
  <si>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</si>
  <si>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</si>
  <si>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</si>
  <si>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</si>
  <si>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</si>
  <si>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</si>
  <si>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</si>
  <si>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</si>
  <si>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</si>
  <si>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</si>
  <si>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</si>
  <si>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</si>
  <si>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</si>
  <si>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</si>
  <si>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</si>
  <si>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</si>
  <si>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</si>
  <si>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</si>
  <si>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</si>
  <si>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</si>
  <si>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</si>
  <si>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</si>
  <si>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</si>
  <si>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</si>
  <si>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</si>
  <si>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</si>
  <si>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</si>
  <si>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</si>
  <si>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</si>
  <si>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</si>
  <si>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</si>
  <si>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</si>
  <si>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</si>
  <si>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</si>
  <si>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</si>
  <si>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</si>
  <si>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</si>
  <si>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</si>
  <si>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</si>
  <si>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</si>
  <si>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</si>
  <si>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</si>
  <si>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</si>
  <si>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</si>
  <si>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</si>
  <si>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</si>
  <si>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</si>
  <si>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</si>
  <si>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</si>
  <si>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</si>
  <si>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</si>
  <si>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</si>
  <si>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</si>
  <si>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</si>
  <si>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</si>
  <si>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</si>
  <si>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</si>
  <si>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</si>
  <si>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</si>
  <si>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</si>
  <si>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</si>
  <si>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</si>
  <si>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</si>
  <si>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</si>
  <si>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</si>
  <si>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</si>
  <si>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</si>
  <si>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</si>
  <si>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</si>
  <si>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</si>
  <si>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</si>
  <si>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</si>
  <si>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</si>
  <si>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</si>
  <si>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</si>
  <si>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</si>
  <si>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</si>
  <si>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</si>
  <si>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</si>
  <si>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</si>
  <si>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</si>
  <si>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</si>
  <si>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</si>
  <si>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</si>
  <si>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</si>
  <si>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</si>
  <si>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</si>
  <si>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</si>
  <si>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</si>
  <si>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</si>
  <si>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</si>
  <si>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</si>
  <si>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</si>
  <si>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</si>
  <si>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</si>
  <si>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</si>
  <si>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</si>
  <si>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</si>
  <si>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</si>
  <si>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</si>
  <si>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</si>
  <si>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</si>
  <si>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</si>
  <si>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</si>
  <si>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</si>
  <si>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</si>
  <si>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</si>
  <si>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</si>
  <si>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</si>
  <si>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</si>
  <si>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</si>
  <si>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</si>
  <si>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</si>
  <si>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</si>
  <si>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</si>
  <si>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</si>
  <si>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</si>
  <si>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</si>
  <si>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</si>
  <si>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</si>
  <si>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</si>
  <si>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</si>
  <si>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</si>
  <si>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</si>
  <si>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</si>
  <si>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</si>
  <si>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</si>
  <si>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</si>
  <si>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</si>
  <si>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</si>
  <si>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</si>
  <si>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</si>
  <si>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</si>
  <si>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</si>
  <si>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</si>
  <si>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</si>
  <si>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</si>
  <si>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</si>
  <si>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</si>
  <si>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</si>
  <si>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</si>
  <si>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</si>
  <si>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</si>
  <si>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</si>
  <si>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</si>
  <si>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</si>
  <si>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</si>
  <si>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</si>
  <si>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</si>
  <si>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</si>
  <si>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</si>
  <si>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</si>
  <si>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</si>
  <si>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</si>
  <si>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</si>
  <si>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</si>
  <si>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</si>
  <si>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</si>
  <si>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</si>
  <si>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</si>
  <si>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</si>
  <si>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</si>
  <si>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</si>
  <si>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</si>
  <si>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</si>
  <si>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</si>
  <si>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</si>
  <si>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</si>
  <si>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</si>
  <si>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</si>
  <si>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</si>
  <si>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</si>
  <si>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</si>
  <si>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</si>
  <si>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</si>
  <si>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</si>
  <si>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</si>
  <si>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</si>
  <si>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</si>
  <si>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</si>
  <si>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</si>
  <si>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</si>
  <si>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</si>
  <si>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</si>
  <si>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</si>
  <si>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</si>
  <si>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</si>
  <si>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</si>
  <si>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</si>
  <si>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</si>
  <si>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</si>
  <si>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</si>
  <si>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</si>
  <si>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</si>
  <si>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</si>
  <si>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</si>
  <si>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</si>
  <si>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</si>
  <si>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</si>
  <si>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</si>
  <si>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</si>
  <si>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</si>
  <si>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</si>
  <si>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</si>
  <si>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</si>
  <si>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</si>
  <si>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</si>
  <si>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</si>
  <si>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</si>
  <si>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</si>
  <si>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</si>
  <si>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</si>
  <si>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</si>
  <si>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</si>
  <si>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</si>
  <si>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</si>
  <si>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</si>
  <si>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</si>
  <si>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</si>
  <si>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</si>
  <si>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</si>
  <si>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</si>
  <si>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</si>
  <si>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</si>
  <si>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</si>
  <si>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</si>
  <si>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</si>
  <si>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</si>
  <si>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</si>
  <si>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</si>
  <si>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</si>
  <si>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</si>
  <si>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</si>
  <si>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</si>
  <si>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</si>
  <si>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</si>
  <si>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</si>
  <si>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</si>
  <si>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</si>
  <si>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</si>
  <si>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</si>
  <si>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</si>
  <si>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</si>
  <si>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</si>
  <si>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</si>
  <si>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</si>
  <si>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</si>
  <si>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</si>
  <si>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</si>
  <si>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</si>
  <si>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</si>
  <si>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</si>
  <si>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</si>
  <si>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</si>
  <si>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</si>
  <si>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</si>
  <si>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</si>
  <si>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</si>
  <si>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</si>
  <si>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</si>
  <si>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</si>
  <si>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</si>
  <si>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</si>
  <si>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</si>
  <si>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</si>
  <si>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</si>
  <si>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</si>
  <si>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</si>
  <si>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</si>
  <si>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</si>
  <si>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</si>
  <si>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</si>
  <si>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</si>
  <si>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</si>
  <si>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</si>
  <si>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</si>
  <si>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</si>
  <si>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</si>
  <si>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</si>
  <si>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</si>
  <si>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</si>
  <si>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</si>
  <si>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</si>
  <si>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</si>
  <si>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</si>
  <si>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</si>
  <si>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</si>
  <si>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</si>
  <si>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</si>
  <si>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</si>
  <si>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</si>
  <si>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</si>
  <si>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</si>
  <si>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</si>
  <si>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</si>
  <si>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</si>
  <si>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</si>
  <si>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</si>
  <si>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</si>
  <si>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</si>
  <si>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</si>
  <si>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</si>
  <si>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</si>
  <si>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</si>
  <si>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</si>
  <si>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</si>
  <si>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</si>
  <si>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</si>
  <si>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</si>
  <si>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</si>
  <si>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</si>
  <si>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</si>
  <si>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</si>
  <si>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</si>
  <si>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</si>
  <si>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</si>
  <si>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</si>
  <si>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</si>
  <si>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</si>
  <si>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</si>
  <si>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</si>
  <si>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</si>
  <si>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</si>
  <si>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</si>
  <si>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</si>
  <si>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</si>
  <si>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</si>
  <si>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</si>
  <si>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</si>
  <si>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</si>
  <si>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</si>
  <si>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</si>
  <si>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</si>
  <si>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</si>
  <si>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</si>
  <si>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</si>
  <si>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</si>
  <si>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</si>
  <si>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</si>
  <si>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</si>
  <si>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</si>
  <si>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</si>
  <si>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</si>
  <si>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</si>
  <si>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</si>
  <si>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</si>
  <si>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</si>
  <si>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</si>
  <si>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</si>
  <si>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</si>
  <si>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</si>
  <si>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</si>
  <si>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</si>
  <si>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</si>
  <si>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</si>
  <si>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</si>
  <si>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</si>
  <si>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</si>
  <si>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</si>
  <si>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</si>
  <si>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</si>
  <si>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</si>
  <si>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</si>
  <si>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</si>
  <si>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</si>
  <si>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</si>
  <si>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</si>
  <si>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</si>
  <si>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</si>
  <si>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</si>
  <si>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</si>
  <si>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</si>
  <si>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</si>
  <si>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</si>
  <si>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</si>
  <si>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</si>
  <si>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</si>
  <si>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</si>
  <si>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</si>
  <si>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</si>
  <si>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</si>
  <si>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</si>
  <si>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</si>
  <si>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</si>
  <si>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</si>
  <si>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</si>
  <si>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</si>
  <si>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</si>
  <si>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</si>
  <si>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</si>
  <si>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</si>
  <si>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</si>
  <si>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</si>
  <si>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</si>
  <si>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</si>
  <si>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</si>
  <si>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</si>
  <si>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</si>
  <si>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</si>
  <si>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</si>
  <si>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</si>
  <si>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</si>
  <si>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</si>
  <si>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</si>
  <si>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</si>
  <si>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</si>
  <si>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</si>
  <si>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</si>
  <si>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</si>
  <si>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</si>
  <si>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</si>
  <si>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</si>
  <si>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</si>
  <si>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</si>
  <si>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</si>
  <si>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</si>
  <si>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</si>
  <si>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</si>
  <si>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</si>
  <si>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</si>
  <si>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</si>
  <si>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</si>
  <si>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</si>
  <si>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</si>
  <si>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</si>
  <si>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</si>
  <si>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</si>
  <si>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</si>
  <si>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</si>
  <si>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</si>
  <si>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</si>
  <si>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</si>
  <si>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</si>
  <si>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</si>
  <si>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</si>
  <si>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</si>
  <si>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</si>
  <si>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</si>
  <si>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</si>
  <si>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</si>
  <si>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</si>
  <si>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</si>
  <si>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</si>
  <si>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</si>
  <si>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</si>
  <si>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</si>
  <si>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</si>
  <si>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</si>
  <si>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</si>
  <si>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</si>
  <si>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</si>
  <si>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</si>
  <si>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</si>
  <si>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</si>
  <si>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</si>
  <si>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</si>
  <si>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</si>
  <si>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</si>
  <si>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</si>
  <si>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</si>
  <si>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</si>
  <si>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</si>
  <si>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</si>
  <si>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</si>
  <si>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</si>
  <si>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</si>
  <si>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</si>
  <si>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</si>
  <si>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</si>
  <si>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</si>
  <si>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</si>
  <si>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</si>
  <si>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</si>
  <si>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</si>
  <si>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</si>
  <si>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</si>
  <si>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</si>
  <si>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</si>
  <si>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</si>
  <si>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</si>
  <si>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</si>
  <si>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</si>
  <si>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</si>
  <si>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</si>
  <si>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</si>
  <si>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</si>
  <si>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</si>
  <si>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</si>
  <si>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</si>
  <si>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</si>
  <si>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</si>
  <si>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</si>
  <si>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</si>
  <si>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</si>
  <si>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</si>
  <si>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</si>
  <si>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</si>
  <si>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</si>
  <si>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</si>
  <si>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</si>
  <si>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</si>
  <si>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</si>
  <si>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</si>
  <si>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</si>
  <si>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</si>
  <si>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</si>
  <si>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</si>
  <si>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</si>
  <si>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</si>
  <si>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</si>
  <si>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</si>
  <si>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</si>
  <si>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</si>
  <si>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</si>
  <si>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</si>
  <si>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</si>
  <si>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</si>
  <si>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</si>
  <si>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</si>
  <si>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</si>
  <si>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</si>
  <si>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</si>
  <si>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</si>
  <si>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</si>
  <si>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</si>
  <si>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</si>
  <si>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</si>
  <si>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</si>
  <si>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</si>
  <si>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</si>
  <si>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</si>
  <si>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</si>
  <si>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</si>
  <si>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</si>
  <si>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</si>
  <si>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</si>
  <si>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</si>
  <si>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</si>
  <si>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</si>
  <si>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</si>
  <si>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</si>
  <si>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</si>
  <si>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</si>
  <si>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</si>
  <si>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</si>
  <si>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</si>
  <si>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</si>
  <si>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</si>
  <si>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</si>
  <si>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</si>
  <si>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</si>
  <si>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</si>
  <si>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</si>
  <si>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</si>
  <si>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</si>
  <si>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</si>
  <si>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</si>
  <si>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</si>
  <si>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</si>
  <si>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</si>
  <si>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</si>
  <si>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</si>
  <si>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</si>
  <si>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</si>
  <si>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</si>
  <si>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</si>
  <si>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</si>
  <si>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</si>
  <si>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</si>
  <si>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</si>
  <si>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</si>
  <si>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</si>
  <si>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</si>
  <si>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</si>
  <si>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</si>
  <si>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</si>
  <si>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</si>
  <si>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</si>
  <si>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</si>
  <si>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</si>
  <si>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</si>
  <si>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</si>
  <si>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</si>
  <si>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</si>
  <si>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</si>
  <si>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</si>
  <si>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</si>
  <si>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</si>
  <si>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</si>
  <si>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</si>
  <si>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</si>
  <si>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</si>
  <si>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</si>
  <si>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</si>
  <si>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</si>
  <si>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</si>
  <si>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</si>
  <si>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</si>
  <si>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</si>
  <si>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</si>
  <si>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</si>
  <si>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</si>
  <si>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</si>
  <si>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</si>
  <si>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</si>
  <si>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</si>
  <si>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</si>
  <si>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</si>
  <si>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</si>
  <si>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</si>
  <si>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</si>
  <si>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</si>
  <si>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</si>
  <si>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</si>
  <si>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</si>
  <si>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</si>
  <si>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</si>
  <si>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</si>
  <si>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</si>
  <si>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</si>
  <si>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</si>
  <si>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</si>
  <si>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</si>
  <si>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</si>
  <si>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</si>
  <si>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</si>
  <si>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</si>
  <si>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</si>
  <si>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</si>
  <si>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</si>
  <si>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</si>
  <si>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</si>
  <si>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</si>
  <si>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</si>
  <si>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</si>
  <si>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</si>
  <si>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</si>
  <si>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</si>
  <si>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</si>
  <si>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</si>
  <si>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</si>
  <si>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</si>
  <si>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</si>
  <si>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</si>
  <si>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</si>
  <si>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</si>
  <si>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</si>
  <si>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</si>
  <si>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</si>
  <si>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</si>
  <si>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</si>
  <si>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</si>
  <si>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</si>
  <si>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</si>
  <si>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</si>
  <si>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</si>
  <si>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</si>
  <si>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</si>
  <si>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</si>
  <si>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</si>
  <si>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</si>
  <si>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</si>
  <si>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</si>
  <si>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</si>
  <si>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</si>
  <si>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</si>
  <si>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</si>
  <si>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</si>
  <si>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</si>
  <si>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</si>
  <si>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</si>
  <si>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</si>
  <si>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</si>
  <si>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</si>
  <si>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</si>
  <si>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</si>
  <si>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</si>
  <si>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</si>
  <si>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</si>
  <si>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</si>
  <si>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</si>
  <si>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</si>
  <si>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</si>
  <si>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</si>
  <si>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</si>
  <si>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</si>
  <si>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</si>
  <si>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</si>
  <si>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</si>
  <si>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</si>
  <si>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</si>
  <si>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</si>
  <si>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</si>
  <si>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</si>
  <si>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</si>
  <si>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</si>
  <si>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</si>
  <si>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</si>
  <si>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</si>
  <si>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</si>
  <si>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</si>
  <si>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</si>
  <si>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</si>
  <si>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</si>
  <si>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</si>
  <si>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</si>
  <si>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</si>
  <si>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</si>
  <si>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</si>
  <si>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</si>
  <si>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</si>
  <si>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</si>
  <si>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</si>
  <si>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</si>
  <si>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</si>
  <si>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</si>
  <si>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</si>
  <si>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</si>
  <si>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</si>
  <si>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</si>
  <si>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</si>
  <si>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</si>
  <si>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</si>
  <si>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</si>
  <si>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</si>
  <si>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</si>
  <si>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</si>
  <si>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</si>
  <si>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</si>
  <si>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</si>
  <si>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</si>
  <si>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</si>
  <si>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</si>
  <si>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</si>
  <si>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</si>
  <si>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</si>
  <si>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</si>
  <si>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</si>
  <si>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</si>
  <si>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</si>
  <si>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</si>
  <si>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</si>
  <si>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</si>
  <si>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</si>
  <si>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</si>
  <si>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</si>
  <si>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</si>
  <si>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</si>
  <si>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</si>
  <si>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</si>
  <si>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</si>
  <si>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</si>
  <si>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</si>
  <si>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</si>
  <si>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</si>
  <si>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</si>
  <si>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</si>
  <si>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</si>
  <si>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</si>
  <si>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</si>
  <si>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</si>
  <si>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</si>
  <si>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</si>
  <si>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</si>
  <si>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</si>
  <si>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</si>
  <si>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</si>
  <si>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</si>
  <si>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</si>
  <si>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</si>
  <si>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</si>
  <si>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</si>
  <si>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</si>
  <si>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</si>
  <si>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</si>
  <si>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</si>
  <si>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</si>
  <si>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</si>
  <si>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</si>
  <si>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</si>
  <si>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</si>
  <si>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</si>
  <si>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</si>
  <si>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</si>
  <si>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</si>
  <si>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</si>
  <si>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</si>
  <si>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</si>
  <si>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</si>
  <si>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</si>
  <si>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</si>
  <si>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</si>
  <si>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</si>
  <si>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</si>
  <si>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</si>
  <si>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</si>
  <si>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</si>
  <si>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</si>
  <si>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</si>
  <si>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</si>
  <si>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</si>
  <si>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</si>
  <si>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</si>
  <si>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</si>
  <si>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</si>
  <si>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</si>
  <si>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</si>
  <si>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</si>
  <si>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</si>
  <si>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</si>
  <si>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</si>
  <si>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</si>
  <si>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</si>
  <si>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</si>
  <si>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</si>
  <si>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</si>
  <si>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</si>
  <si>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</si>
  <si>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</si>
  <si>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</si>
  <si>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</si>
  <si>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</si>
  <si>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</si>
  <si>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</si>
  <si>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</si>
  <si>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</si>
  <si>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</si>
  <si>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</si>
  <si>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</si>
  <si>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</si>
  <si>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</si>
  <si>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</si>
  <si>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</si>
  <si>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</si>
  <si>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</si>
  <si>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</si>
  <si>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</si>
  <si>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</si>
  <si>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</si>
  <si>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</si>
  <si>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</si>
  <si>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</si>
  <si>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</si>
  <si>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</si>
  <si>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</si>
  <si>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</si>
  <si>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</si>
  <si>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</si>
  <si>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</si>
  <si>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</si>
  <si>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</si>
  <si>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</si>
  <si>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</si>
  <si>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</si>
  <si>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</si>
  <si>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</si>
  <si>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</si>
  <si>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</si>
  <si>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</si>
  <si>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</si>
  <si>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</si>
  <si>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</si>
  <si>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</si>
  <si>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</si>
  <si>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</si>
  <si>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</si>
  <si>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</si>
  <si>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</si>
  <si>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</si>
  <si>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</si>
  <si>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</si>
  <si>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</si>
  <si>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</si>
  <si>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</si>
  <si>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</si>
  <si>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</si>
  <si>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</si>
  <si>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</si>
  <si>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</si>
  <si>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</si>
  <si>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</si>
  <si>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</si>
  <si>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</si>
  <si>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</si>
  <si>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</si>
  <si>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</si>
  <si>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</si>
  <si>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</si>
  <si>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</si>
  <si>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</si>
  <si>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</si>
  <si>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</si>
  <si>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</si>
  <si>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</si>
  <si>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</si>
  <si>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</si>
  <si>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</si>
  <si>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</si>
  <si>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</si>
  <si>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</si>
  <si>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</si>
  <si>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</si>
  <si>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</si>
  <si>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</si>
  <si>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</si>
  <si>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</si>
  <si>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</si>
  <si>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</si>
  <si>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</si>
  <si>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</si>
  <si>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</si>
  <si>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</si>
  <si>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</si>
  <si>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</si>
  <si>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</si>
  <si>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</si>
  <si>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</si>
  <si>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</si>
  <si>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</si>
  <si>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</si>
  <si>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</si>
  <si>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</si>
  <si>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</si>
  <si>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</si>
  <si>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</si>
  <si>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</si>
  <si>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</si>
  <si>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</si>
  <si>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</si>
  <si>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</si>
  <si>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</si>
  <si>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</si>
  <si>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</si>
  <si>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</si>
  <si>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</si>
  <si>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</si>
  <si>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</si>
  <si>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</si>
  <si>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</si>
  <si>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</si>
  <si>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</si>
  <si>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</si>
  <si>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</si>
  <si>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</si>
  <si>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</si>
  <si>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</si>
  <si>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</si>
  <si>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</si>
  <si>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</si>
  <si>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</si>
  <si>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</si>
  <si>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</si>
  <si>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</si>
  <si>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</si>
  <si>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</si>
  <si>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</si>
  <si>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</si>
  <si>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</si>
  <si>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</si>
  <si>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</si>
  <si>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</si>
  <si>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</si>
  <si>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</si>
  <si>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</si>
  <si>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</si>
  <si>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</si>
  <si>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</si>
  <si>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</si>
  <si>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</si>
  <si>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</si>
  <si>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</si>
  <si>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</si>
  <si>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</si>
  <si>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</si>
  <si>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</si>
  <si>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</si>
  <si>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</si>
  <si>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</si>
  <si>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</si>
  <si>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</si>
  <si>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</si>
  <si>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</si>
  <si>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</si>
  <si>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</si>
  <si>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</si>
  <si>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</si>
  <si>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</si>
  <si>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</si>
  <si>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</si>
  <si>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</si>
  <si>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</si>
  <si>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</si>
  <si>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</si>
  <si>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</si>
  <si>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</si>
  <si>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</si>
  <si>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</si>
  <si>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</si>
  <si>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</si>
  <si>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</si>
  <si>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</si>
  <si>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</si>
  <si>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</si>
  <si>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</si>
  <si>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</si>
  <si>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</si>
  <si>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</si>
  <si>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</si>
  <si>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</si>
  <si>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</si>
  <si>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</si>
  <si>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</si>
  <si>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</si>
  <si>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</si>
  <si>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</si>
  <si>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</si>
  <si>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</si>
  <si>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</si>
  <si>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</si>
  <si>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</si>
  <si>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</si>
  <si>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</si>
  <si>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</si>
  <si>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</si>
  <si>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</si>
  <si>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</si>
  <si>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</si>
  <si>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</si>
  <si>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</si>
  <si>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</si>
  <si>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</si>
  <si>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</si>
  <si>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</si>
  <si>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</si>
  <si>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</si>
  <si>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</si>
  <si>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</si>
  <si>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</si>
  <si>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</si>
  <si>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</si>
  <si>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</si>
  <si>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</si>
  <si>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</si>
  <si>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</si>
  <si>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</si>
  <si>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</si>
  <si>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</si>
  <si>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</si>
  <si>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</si>
  <si>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</si>
  <si>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</si>
  <si>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</si>
  <si>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</si>
  <si>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</si>
  <si>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</si>
  <si>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</si>
  <si>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</si>
  <si>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</si>
  <si>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</si>
  <si>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</si>
  <si>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</si>
  <si>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</si>
  <si>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</si>
  <si>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</si>
  <si>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</si>
  <si>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</si>
  <si>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</si>
  <si>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</si>
  <si>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</si>
  <si>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</si>
  <si>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</si>
  <si>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</si>
  <si>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</si>
  <si>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</si>
  <si>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</si>
  <si>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</si>
  <si>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</si>
  <si>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</si>
  <si>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</si>
  <si>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</si>
  <si>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</si>
  <si>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</si>
  <si>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</si>
  <si>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</si>
  <si>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</si>
  <si>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</si>
  <si>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</si>
  <si>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</si>
  <si>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</si>
  <si>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</si>
  <si>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</si>
  <si>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</si>
  <si>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</si>
  <si>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</si>
  <si>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</si>
  <si>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</si>
  <si>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</si>
  <si>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</si>
  <si>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</si>
  <si>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</si>
  <si>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</si>
  <si>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</si>
  <si>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</si>
  <si>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</si>
  <si>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</si>
  <si>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</si>
  <si>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</si>
  <si>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</si>
  <si>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</si>
  <si>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</si>
  <si>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</si>
  <si>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</si>
  <si>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</si>
  <si>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</si>
  <si>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</si>
  <si>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</si>
  <si>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</si>
  <si>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</si>
  <si>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</si>
  <si>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</si>
  <si>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</si>
  <si>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</si>
  <si>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</si>
  <si>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</si>
  <si>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</si>
  <si>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</si>
  <si>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</si>
  <si>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</si>
  <si>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</si>
  <si>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</si>
  <si>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</si>
  <si>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</si>
  <si>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</si>
  <si>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</si>
  <si>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</si>
  <si>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</si>
  <si>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</si>
  <si>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</si>
  <si>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</si>
  <si>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</si>
  <si>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</si>
  <si>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</si>
  <si>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</si>
  <si>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</si>
  <si>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</si>
  <si>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</si>
  <si>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</si>
  <si>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</si>
  <si>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</si>
  <si>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</si>
  <si>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</si>
  <si>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</si>
  <si>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</si>
  <si>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</si>
  <si>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</si>
  <si>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</si>
  <si>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</si>
  <si>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</si>
  <si>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</si>
  <si>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</si>
  <si>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</si>
  <si>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</si>
  <si>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</si>
  <si>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</si>
  <si>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</si>
  <si>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</si>
  <si>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</si>
  <si>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</si>
  <si>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</si>
  <si>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</si>
  <si>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</si>
  <si>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</si>
  <si>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</si>
  <si>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</si>
  <si>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</si>
  <si>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</si>
  <si>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</si>
  <si>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</si>
  <si>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</si>
  <si>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</si>
  <si>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</si>
  <si>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</si>
  <si>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</si>
  <si>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</si>
  <si>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</si>
  <si>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</si>
  <si>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</si>
  <si>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</si>
  <si>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</si>
  <si>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</si>
  <si>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</si>
  <si>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</si>
  <si>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</si>
  <si>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</si>
  <si>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</si>
  <si>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</si>
  <si>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</si>
  <si>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</si>
  <si>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</si>
  <si>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</si>
  <si>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</si>
  <si>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</si>
  <si>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</si>
  <si>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</si>
  <si>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</si>
  <si>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</si>
  <si>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</si>
  <si>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</si>
  <si>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</si>
  <si>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</si>
  <si>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</si>
  <si>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</si>
  <si>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</si>
  <si>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</si>
  <si>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</si>
  <si>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</si>
  <si>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</si>
  <si>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</si>
  <si>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</si>
  <si>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</si>
  <si>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</si>
  <si>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</si>
  <si>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</si>
  <si>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</si>
  <si>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</si>
  <si>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</si>
  <si>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</si>
  <si>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</si>
  <si>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</si>
  <si>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</si>
  <si>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</si>
  <si>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</si>
  <si>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</si>
  <si>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</si>
  <si>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</si>
  <si>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</si>
  <si>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</si>
  <si>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</si>
  <si>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</si>
  <si>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</si>
  <si>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</si>
  <si>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</si>
  <si>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</si>
  <si>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</si>
  <si>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</si>
  <si>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</si>
  <si>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</si>
  <si>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</si>
  <si>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</si>
  <si>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</si>
  <si>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</si>
  <si>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</si>
  <si>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</si>
  <si>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</si>
  <si>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</si>
  <si>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</si>
  <si>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</si>
  <si>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</si>
  <si>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</si>
  <si>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</si>
  <si>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</si>
  <si>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</si>
  <si>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</si>
  <si>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</si>
  <si>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</si>
  <si>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</si>
  <si>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</si>
  <si>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</si>
  <si>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</si>
  <si>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</si>
  <si>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</si>
  <si>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</si>
  <si>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</si>
  <si>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</si>
  <si>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</si>
  <si>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</si>
  <si>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</si>
  <si>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</si>
  <si>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</si>
  <si>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</si>
  <si>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</si>
  <si>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</si>
  <si>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</si>
  <si>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</si>
  <si>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</si>
  <si>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</si>
  <si>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</si>
  <si>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</si>
  <si>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</si>
  <si>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</si>
  <si>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</si>
  <si>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</si>
  <si>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</si>
  <si>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</si>
  <si>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</si>
  <si>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</si>
  <si>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</si>
  <si>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</si>
  <si>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</si>
  <si>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</si>
  <si>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</si>
  <si>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</si>
  <si>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</si>
  <si>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</si>
  <si>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</si>
  <si>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</si>
  <si>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</si>
  <si>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</si>
  <si>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</si>
  <si>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</si>
  <si>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</si>
  <si>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</si>
  <si>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</si>
  <si>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</si>
  <si>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</si>
  <si>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</si>
  <si>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</si>
  <si>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</si>
  <si>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</si>
  <si>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</si>
  <si>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</si>
  <si>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</si>
  <si>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</si>
  <si>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</si>
  <si>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</si>
  <si>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</si>
  <si>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</si>
  <si>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</si>
  <si>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</si>
  <si>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</si>
  <si>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</si>
  <si>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</si>
  <si>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</si>
  <si>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</si>
  <si>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</si>
  <si>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</si>
  <si>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</si>
  <si>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</si>
  <si>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</si>
  <si>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</si>
  <si>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</si>
  <si>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</si>
  <si>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</si>
  <si>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</si>
  <si>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</si>
  <si>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</si>
  <si>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</si>
  <si>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</si>
  <si>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</si>
  <si>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</si>
  <si>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</si>
  <si>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</si>
  <si>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</si>
  <si>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</si>
  <si>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</si>
  <si>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</si>
  <si>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</si>
  <si>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</si>
  <si>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</si>
  <si>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</si>
  <si>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</si>
  <si>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</si>
  <si>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</si>
  <si>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</si>
  <si>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</si>
  <si>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</si>
  <si>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</si>
  <si>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</si>
  <si>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</si>
  <si>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</si>
  <si>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</si>
  <si>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</si>
  <si>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</si>
  <si>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</si>
  <si>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</si>
  <si>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</si>
  <si>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</si>
  <si>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</si>
  <si>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</si>
  <si>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</si>
  <si>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</si>
  <si>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</si>
  <si>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</si>
  <si>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</si>
  <si>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</si>
  <si>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</si>
  <si>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</si>
  <si>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</si>
  <si>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</si>
  <si>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</si>
  <si>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</si>
  <si>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</si>
  <si>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</si>
  <si>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</si>
  <si>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</si>
  <si>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</si>
  <si>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</si>
  <si>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</si>
  <si>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</si>
  <si>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</si>
  <si>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</si>
  <si>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</si>
  <si>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</si>
  <si>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</si>
  <si>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</si>
  <si>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</si>
  <si>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</si>
  <si>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</si>
  <si>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</si>
  <si>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</si>
  <si>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</si>
  <si>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</si>
  <si>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</si>
  <si>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</si>
  <si>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</si>
  <si>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</si>
  <si>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</si>
  <si>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</si>
  <si>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</si>
  <si>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</si>
  <si>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</si>
  <si>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</si>
  <si>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</si>
  <si>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</si>
  <si>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</si>
  <si>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</si>
  <si>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</si>
  <si>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</si>
  <si>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</si>
  <si>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</si>
  <si>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</si>
  <si>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</si>
  <si>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</si>
  <si>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</si>
  <si>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</si>
  <si>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</si>
  <si>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</si>
  <si>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</si>
  <si>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</si>
  <si>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</si>
  <si>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</si>
  <si>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</si>
  <si>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</si>
  <si>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</si>
  <si>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</si>
  <si>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</si>
  <si>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</si>
  <si>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</si>
  <si>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</si>
  <si>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</si>
  <si>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</si>
  <si>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</si>
  <si>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</si>
  <si>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</si>
  <si>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</si>
  <si>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</si>
  <si>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</si>
  <si>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</si>
  <si>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</si>
  <si>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</si>
  <si>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</si>
  <si>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</si>
  <si>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</si>
  <si>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</si>
  <si>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</si>
  <si>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</si>
  <si>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</si>
  <si>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</si>
  <si>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</si>
  <si>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</si>
  <si>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</si>
  <si>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</si>
  <si>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</si>
  <si>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</si>
  <si>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</si>
  <si>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</si>
  <si>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</si>
  <si>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</si>
  <si>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</si>
  <si>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</si>
  <si>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</si>
  <si>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</si>
  <si>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</si>
  <si>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</si>
  <si>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</si>
  <si>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</si>
  <si>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</si>
  <si>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</si>
  <si>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</si>
  <si>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</si>
  <si>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</si>
  <si>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</si>
  <si>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</si>
  <si>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</si>
  <si>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</si>
  <si>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</si>
  <si>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</si>
  <si>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</si>
  <si>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</si>
  <si>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</si>
  <si>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</si>
  <si>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</si>
  <si>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</si>
  <si>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</si>
  <si>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</si>
  <si>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</si>
  <si>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</si>
  <si>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</si>
  <si>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</si>
  <si>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</si>
  <si>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</si>
  <si>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</si>
  <si>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</si>
  <si>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</si>
  <si>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</si>
  <si>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</si>
  <si>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</si>
  <si>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</si>
  <si>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</si>
  <si>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</si>
  <si>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</si>
  <si>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</si>
  <si>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</si>
  <si>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</si>
  <si>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</si>
  <si>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</si>
  <si>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</si>
  <si>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</si>
  <si>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</si>
  <si>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</si>
  <si>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</si>
  <si>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</si>
  <si>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</si>
  <si>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</si>
  <si>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</si>
  <si>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</si>
  <si>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</si>
  <si>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</si>
  <si>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</si>
  <si>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</si>
  <si>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</si>
  <si>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</si>
  <si>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</si>
  <si>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</si>
  <si>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</si>
  <si>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</si>
  <si>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</si>
  <si>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</si>
  <si>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</si>
  <si>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</si>
  <si>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</si>
  <si>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</si>
  <si>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</si>
  <si>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</si>
  <si>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</si>
  <si>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</si>
  <si>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</si>
  <si>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</si>
  <si>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</si>
  <si>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</si>
  <si>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</si>
  <si>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</si>
  <si>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</si>
  <si>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</si>
  <si>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</si>
  <si>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</si>
  <si>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</si>
  <si>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</si>
  <si>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</si>
  <si>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</si>
  <si>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</si>
  <si>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</si>
  <si>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</si>
  <si>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</si>
  <si>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</si>
  <si>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</si>
  <si>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</si>
  <si>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</si>
  <si>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</si>
  <si>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</si>
  <si>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</si>
  <si>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</si>
  <si>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</si>
  <si>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</si>
  <si>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</si>
  <si>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</si>
  <si>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</si>
  <si>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</si>
  <si>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</si>
  <si>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</si>
  <si>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</si>
  <si>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</si>
  <si>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</si>
  <si>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</si>
  <si>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</si>
  <si>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</si>
  <si>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</si>
  <si>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</si>
  <si>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</si>
  <si>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</si>
  <si>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</si>
  <si>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</si>
  <si>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</si>
  <si>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</si>
  <si>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</si>
  <si>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</si>
  <si>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</si>
  <si>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</si>
  <si>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</si>
  <si>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</si>
  <si>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</si>
  <si>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</si>
  <si>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</si>
  <si>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</si>
  <si>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</si>
  <si>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</si>
  <si>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</si>
  <si>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</si>
  <si>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</si>
  <si>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</si>
  <si>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</si>
  <si>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</si>
  <si>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</si>
  <si>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</si>
  <si>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</si>
  <si>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</si>
  <si>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</si>
  <si>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</si>
  <si>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</si>
  <si>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</si>
  <si>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</si>
  <si>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</si>
  <si>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</si>
  <si>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</si>
  <si>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</si>
  <si>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</si>
  <si>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</si>
  <si>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</si>
  <si>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</si>
  <si>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</si>
  <si>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</si>
  <si>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</si>
  <si>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</si>
  <si>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</si>
  <si>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</si>
  <si>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</si>
  <si>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</si>
  <si>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</si>
  <si>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</si>
  <si>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</si>
  <si>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</si>
  <si>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</si>
  <si>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</si>
  <si>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</si>
  <si>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</si>
  <si>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</si>
  <si>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</si>
  <si>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</si>
  <si>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</si>
  <si>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</si>
  <si>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</si>
  <si>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</si>
  <si>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</si>
  <si>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</si>
  <si>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</si>
  <si>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</si>
  <si>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</si>
  <si>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</si>
  <si>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</si>
  <si>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</si>
  <si>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</si>
  <si>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</si>
  <si>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</si>
  <si>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</si>
  <si>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</si>
  <si>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</si>
  <si>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</si>
  <si>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</si>
  <si>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</si>
  <si>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</si>
  <si>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</si>
  <si>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</si>
  <si>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</si>
  <si>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</si>
  <si>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</si>
  <si>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</si>
  <si>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</si>
  <si>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</si>
  <si>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</si>
  <si>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</si>
  <si>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</si>
  <si>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</si>
  <si>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</si>
  <si>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</si>
  <si>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</si>
  <si>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</si>
  <si>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</si>
  <si>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</si>
  <si>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</si>
  <si>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</si>
  <si>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</si>
  <si>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</si>
  <si>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</si>
  <si>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</si>
  <si>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</si>
  <si>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</si>
  <si>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</si>
  <si>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</si>
  <si>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</si>
  <si>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</si>
  <si>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</si>
  <si>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</si>
  <si>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</si>
  <si>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</si>
  <si>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</si>
  <si>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</si>
  <si>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</si>
  <si>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</si>
  <si>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</si>
  <si>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</si>
  <si>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</si>
  <si>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</si>
  <si>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</si>
  <si>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</si>
  <si>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</si>
  <si>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</si>
  <si>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</si>
  <si>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</si>
  <si>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</si>
  <si>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</si>
  <si>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</si>
  <si>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</si>
  <si>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</si>
  <si>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</si>
  <si>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</si>
  <si>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</si>
  <si>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</si>
  <si>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</si>
  <si>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</si>
  <si>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</si>
  <si>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</si>
  <si>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</si>
  <si>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</si>
  <si>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</si>
  <si>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</si>
  <si>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</si>
  <si>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</si>
  <si>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</si>
  <si>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</si>
  <si>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</si>
  <si>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</si>
  <si>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</si>
  <si>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</si>
  <si>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</si>
  <si>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</si>
  <si>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</si>
  <si>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</si>
  <si>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</si>
  <si>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</si>
  <si>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</si>
  <si>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</si>
  <si>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</si>
  <si>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</si>
  <si>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</si>
  <si>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</si>
  <si>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</si>
  <si>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</si>
  <si>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</si>
  <si>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</si>
  <si>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</si>
  <si>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</si>
  <si>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</si>
  <si>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</si>
  <si>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</si>
  <si>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</si>
  <si>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</si>
  <si>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</si>
  <si>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</si>
  <si>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</si>
  <si>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</si>
  <si>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</si>
  <si>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</si>
  <si>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</si>
  <si>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</si>
  <si>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</si>
  <si>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</si>
  <si>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</si>
  <si>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</si>
  <si>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</si>
  <si>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</si>
  <si>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</si>
  <si>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</si>
  <si>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</si>
  <si>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</si>
  <si>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</si>
  <si>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</si>
  <si>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</si>
  <si>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</si>
  <si>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</si>
  <si>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</si>
  <si>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</si>
  <si>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</si>
  <si>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</si>
  <si>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</si>
  <si>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</si>
  <si>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</si>
  <si>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</si>
  <si>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</si>
  <si>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</si>
  <si>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</si>
  <si>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</si>
  <si>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</si>
  <si>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</si>
  <si>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</si>
  <si>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</si>
  <si>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</si>
  <si>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</si>
  <si>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</si>
  <si>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</si>
  <si>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</si>
  <si>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</si>
  <si>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</si>
  <si>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</si>
  <si>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</si>
  <si>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</si>
  <si>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</si>
  <si>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</si>
  <si>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</si>
  <si>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</si>
  <si>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</si>
  <si>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</si>
  <si>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</si>
  <si>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</si>
  <si>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</si>
  <si>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</si>
  <si>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</si>
  <si>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</si>
  <si>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</si>
  <si>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</si>
  <si>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</si>
  <si>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</si>
  <si>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</si>
  <si>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</si>
  <si>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</si>
  <si>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</si>
  <si>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</si>
  <si>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</si>
  <si>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</si>
  <si>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</si>
  <si>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</si>
  <si>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</si>
  <si>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</si>
  <si>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</si>
  <si>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</si>
  <si>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</si>
  <si>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</si>
  <si>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</si>
  <si>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</si>
  <si>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</si>
  <si>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</si>
  <si>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</si>
  <si>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</si>
  <si>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</si>
  <si>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</si>
  <si>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</si>
  <si>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</si>
  <si>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</si>
  <si>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</si>
  <si>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</si>
  <si>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</si>
  <si>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</si>
  <si>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</si>
  <si>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</si>
  <si>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</si>
  <si>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</si>
  <si>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</si>
  <si>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</si>
  <si>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</si>
  <si>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</si>
  <si>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</si>
  <si>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</si>
  <si>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</si>
  <si>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</si>
  <si>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</si>
  <si>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</si>
  <si>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</si>
  <si>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</si>
  <si>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</si>
  <si>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</si>
  <si>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</si>
  <si>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</si>
  <si>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</si>
  <si>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</si>
  <si>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</si>
  <si>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</si>
  <si>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</si>
  <si>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</si>
  <si>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</si>
  <si>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</si>
  <si>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</si>
  <si>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</si>
  <si>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</si>
  <si>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</si>
  <si>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</si>
  <si>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</si>
  <si>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</si>
  <si>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</si>
  <si>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</si>
  <si>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</si>
  <si>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</si>
  <si>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</si>
  <si>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</si>
  <si>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</si>
  <si>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</si>
  <si>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</si>
  <si>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</si>
  <si>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</si>
  <si>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</si>
  <si>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</si>
  <si>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</si>
  <si>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</si>
  <si>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</si>
  <si>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</si>
  <si>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</si>
  <si>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</si>
  <si>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</si>
  <si>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</si>
  <si>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</si>
  <si>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</si>
  <si>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</si>
  <si>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</si>
  <si>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</si>
  <si>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</si>
  <si>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</si>
  <si>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</si>
  <si>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</si>
  <si>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</si>
  <si>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</si>
  <si>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</si>
  <si>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</si>
  <si>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</si>
  <si>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</si>
  <si>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</si>
  <si>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</si>
  <si>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</si>
  <si>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</si>
  <si>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</si>
  <si>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</si>
  <si>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</si>
  <si>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</si>
  <si>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</si>
  <si>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</si>
  <si>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</si>
  <si>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</si>
  <si>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</si>
  <si>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</si>
  <si>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</si>
  <si>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</si>
  <si>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</si>
  <si>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</si>
  <si>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</si>
  <si>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</si>
  <si>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</si>
  <si>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</si>
  <si>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</si>
  <si>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</si>
  <si>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</si>
  <si>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</si>
  <si>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</si>
  <si>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</si>
  <si>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</si>
  <si>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</si>
  <si>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</si>
  <si>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</si>
  <si>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</si>
  <si>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</si>
  <si>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</si>
  <si>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</si>
  <si>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</si>
  <si>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</si>
  <si>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</si>
  <si>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</si>
  <si>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</si>
  <si>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</si>
  <si>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</si>
  <si>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</si>
  <si>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</si>
  <si>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</si>
  <si>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</si>
  <si>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</si>
  <si>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</si>
  <si>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</si>
  <si>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</si>
  <si>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</si>
  <si>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</si>
  <si>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</si>
  <si>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</si>
  <si>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</si>
  <si>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</si>
  <si>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</si>
  <si>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</si>
  <si>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</si>
  <si>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</si>
  <si>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</si>
  <si>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</si>
  <si>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</si>
  <si>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</si>
  <si>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</si>
  <si>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</si>
  <si>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</si>
  <si>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</si>
  <si>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</si>
  <si>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</si>
  <si>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</si>
  <si>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</si>
  <si>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</si>
  <si>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</si>
  <si>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</si>
  <si>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</si>
  <si>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</si>
  <si>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</si>
  <si>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</si>
  <si>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</si>
  <si>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</si>
  <si>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</si>
  <si>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</si>
  <si>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</si>
  <si>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</si>
  <si>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</si>
  <si>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</si>
  <si>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</si>
  <si>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</si>
  <si>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</si>
  <si>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</si>
  <si>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</si>
  <si>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</si>
  <si>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</si>
  <si>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</si>
  <si>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</si>
  <si>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</si>
  <si>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</si>
  <si>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</si>
  <si>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</si>
  <si>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</si>
  <si>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</si>
  <si>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</si>
  <si>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</si>
  <si>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</si>
  <si>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</si>
  <si>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</si>
  <si>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</si>
  <si>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</si>
  <si>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</si>
  <si>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</si>
  <si>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</si>
  <si>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</si>
  <si>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</si>
  <si>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</si>
  <si>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</si>
  <si>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</si>
  <si>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</si>
  <si>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</si>
  <si>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</si>
  <si>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</si>
  <si>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</si>
  <si>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</si>
  <si>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</si>
  <si>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</si>
  <si>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</si>
  <si>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</si>
  <si>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</si>
  <si>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</si>
  <si>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</si>
  <si>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</si>
  <si>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</si>
  <si>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</si>
  <si>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</si>
  <si>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</si>
  <si>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</si>
  <si>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</si>
  <si>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</si>
  <si>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</si>
  <si>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</si>
  <si>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</si>
  <si>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</si>
  <si>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</si>
  <si>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</si>
  <si>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</si>
  <si>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</si>
  <si>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</si>
  <si>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</si>
  <si>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</si>
  <si>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</si>
  <si>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</si>
  <si>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</si>
  <si>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</si>
  <si>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</si>
  <si>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</si>
  <si>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</si>
  <si>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</si>
  <si>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</si>
  <si>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</si>
  <si>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</si>
  <si>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</si>
  <si>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</si>
  <si>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</si>
  <si>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</si>
  <si>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</si>
  <si>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</si>
  <si>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</si>
  <si>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</si>
  <si>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</si>
  <si>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</si>
  <si>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</si>
  <si>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</si>
  <si>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</si>
  <si>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</si>
  <si>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</si>
  <si>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</si>
  <si>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</si>
  <si>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</si>
  <si>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</si>
  <si>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</si>
  <si>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</si>
  <si>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</si>
  <si>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</si>
  <si>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</si>
  <si>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</si>
  <si>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</si>
  <si>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</si>
  <si>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</si>
  <si>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</si>
  <si>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</si>
  <si>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</si>
  <si>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</si>
  <si>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</si>
  <si>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</si>
  <si>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</si>
  <si>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</si>
  <si>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</si>
  <si>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</si>
  <si>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</si>
  <si>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</si>
  <si>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</si>
  <si>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</si>
  <si>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</si>
  <si>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</si>
  <si>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</si>
  <si>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</si>
  <si>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</si>
  <si>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</si>
  <si>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</si>
  <si>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</si>
  <si>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</si>
  <si>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</si>
  <si>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</si>
  <si>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</si>
  <si>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</si>
  <si>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</si>
  <si>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</si>
  <si>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</si>
  <si>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</si>
  <si>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</si>
  <si>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</si>
  <si>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</si>
  <si>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</si>
  <si>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</si>
  <si>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</si>
  <si>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</si>
  <si>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</si>
  <si>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</si>
  <si>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</si>
  <si>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</si>
  <si>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</si>
  <si>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</si>
  <si>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</si>
  <si>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</si>
  <si>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</si>
  <si>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</si>
  <si>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</si>
  <si>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</si>
  <si>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</si>
  <si>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</si>
  <si>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</si>
  <si>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</si>
  <si>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</si>
  <si>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</si>
  <si>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</si>
  <si>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</si>
  <si>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</si>
  <si>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</si>
  <si>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</si>
  <si>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</si>
  <si>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</si>
  <si>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</si>
  <si>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</si>
  <si>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</si>
  <si>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</si>
  <si>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</si>
  <si>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</si>
  <si>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</si>
  <si>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</si>
  <si>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</si>
  <si>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</si>
  <si>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</si>
  <si>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</si>
  <si>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</si>
  <si>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</si>
  <si>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</si>
  <si>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</si>
  <si>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</si>
  <si>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</si>
  <si>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</si>
  <si>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</si>
  <si>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</si>
  <si>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</si>
  <si>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</si>
  <si>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</si>
  <si>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</si>
  <si>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</si>
  <si>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</si>
  <si>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</si>
  <si>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</si>
  <si>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</si>
  <si>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</si>
  <si>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</si>
  <si>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</si>
  <si>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</si>
  <si>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</si>
  <si>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</si>
  <si>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</si>
  <si>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</si>
  <si>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</si>
  <si>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</si>
  <si>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</si>
  <si>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</si>
  <si>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</si>
  <si>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</si>
  <si>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</si>
  <si>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</si>
  <si>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</si>
  <si>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</si>
  <si>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</si>
  <si>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</si>
  <si>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</si>
  <si>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</si>
  <si>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</si>
  <si>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</si>
  <si>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</si>
  <si>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</si>
  <si>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</si>
  <si>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</si>
  <si>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</si>
  <si>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</si>
  <si>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</si>
  <si>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</si>
  <si>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</si>
  <si>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</si>
  <si>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</si>
  <si>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</si>
  <si>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</si>
  <si>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</si>
  <si>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</si>
  <si>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</si>
  <si>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</si>
  <si>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</si>
  <si>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</si>
  <si>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</si>
  <si>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</si>
  <si>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</si>
  <si>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</si>
  <si>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</si>
  <si>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</si>
  <si>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</si>
  <si>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</si>
  <si>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</si>
  <si>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</si>
  <si>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</si>
  <si>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</si>
  <si>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</si>
  <si>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</si>
  <si>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</si>
  <si>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</si>
  <si>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</si>
  <si>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</si>
  <si>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</si>
  <si>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</si>
  <si>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</si>
  <si>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</si>
  <si>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</si>
  <si>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</si>
  <si>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</si>
  <si>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</si>
  <si>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</si>
  <si>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</si>
  <si>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</si>
  <si>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</si>
  <si>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</si>
  <si>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</si>
  <si>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</si>
  <si>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</si>
  <si>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</si>
  <si>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</si>
  <si>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</si>
  <si>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</si>
  <si>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</si>
  <si>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</si>
  <si>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</si>
  <si>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</si>
  <si>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</si>
  <si>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</si>
  <si>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</si>
  <si>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</si>
  <si>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</si>
  <si>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</si>
  <si>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</si>
  <si>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</si>
  <si>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</si>
  <si>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</si>
  <si>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</si>
  <si>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</si>
  <si>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</si>
  <si>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</si>
  <si>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</si>
  <si>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</si>
  <si>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</si>
  <si>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</si>
  <si>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</si>
  <si>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</si>
  <si>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</si>
  <si>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</si>
  <si>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</si>
  <si>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</si>
  <si>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</si>
  <si>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</si>
  <si>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</si>
  <si>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</si>
  <si>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</si>
  <si>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</si>
  <si>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</si>
  <si>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</si>
  <si>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</si>
  <si>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</si>
  <si>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</si>
  <si>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</si>
  <si>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</si>
  <si>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</si>
  <si>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</si>
  <si>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</si>
  <si>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</si>
  <si>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</si>
  <si>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</si>
  <si>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</si>
  <si>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</si>
  <si>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</si>
  <si>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</si>
  <si>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</si>
  <si>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</si>
  <si>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</si>
  <si>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</si>
  <si>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</si>
  <si>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</si>
  <si>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</si>
  <si>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</si>
  <si>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</si>
  <si>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</si>
  <si>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</si>
  <si>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</si>
  <si>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</si>
  <si>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</si>
  <si>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</si>
  <si>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</si>
  <si>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</si>
  <si>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</si>
  <si>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</si>
  <si>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</si>
  <si>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</si>
  <si>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</si>
  <si>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</si>
  <si>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</si>
  <si>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</si>
  <si>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</si>
  <si>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</si>
  <si>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</si>
  <si>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</si>
  <si>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</si>
  <si>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</si>
  <si>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</si>
  <si>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</si>
  <si>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</si>
  <si>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</si>
  <si>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</si>
  <si>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</si>
  <si>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</si>
  <si>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</si>
  <si>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</si>
  <si>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</si>
  <si>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</si>
  <si>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</si>
  <si>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</si>
  <si>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</si>
  <si>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</si>
  <si>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</si>
  <si>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</si>
  <si>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</si>
  <si>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</si>
  <si>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</si>
  <si>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</si>
  <si>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</si>
  <si>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</si>
  <si>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</si>
  <si>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</si>
  <si>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</si>
  <si>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</si>
  <si>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</si>
  <si>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</si>
  <si>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</si>
  <si>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</si>
  <si>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</si>
  <si>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</si>
  <si>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</si>
  <si>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</si>
  <si>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</si>
  <si>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</si>
  <si>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</si>
  <si>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</si>
  <si>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</si>
  <si>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</si>
  <si>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</si>
  <si>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</si>
  <si>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</si>
  <si>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</si>
  <si>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</si>
  <si>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</si>
  <si>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</si>
  <si>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</si>
  <si>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</si>
  <si>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</si>
  <si>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</si>
  <si>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</si>
  <si>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</si>
  <si>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</si>
  <si>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</si>
  <si>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</si>
  <si>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</si>
  <si>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</si>
  <si>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</si>
  <si>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</si>
  <si>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</si>
  <si>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</si>
  <si>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</si>
  <si>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</si>
  <si>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</si>
  <si>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</si>
  <si>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</si>
  <si>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</si>
  <si>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</si>
  <si>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</si>
  <si>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</si>
  <si>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</si>
  <si>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</si>
  <si>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</si>
  <si>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</si>
  <si>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</si>
  <si>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</si>
  <si>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</si>
  <si>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</si>
  <si>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</si>
  <si>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</si>
  <si>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</si>
  <si>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</si>
  <si>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</si>
  <si>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</si>
  <si>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</si>
  <si>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</si>
  <si>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</si>
  <si>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</si>
  <si>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</si>
  <si>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</si>
  <si>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</si>
  <si>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</si>
  <si>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</si>
  <si>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</si>
  <si>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</si>
  <si>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</si>
  <si>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</si>
  <si>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</si>
  <si>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</si>
  <si>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</si>
  <si>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</si>
  <si>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</si>
  <si>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</si>
  <si>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</si>
  <si>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</si>
  <si>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</si>
  <si>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</si>
  <si>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</si>
  <si>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</si>
  <si>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</si>
  <si>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</si>
  <si>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</si>
  <si>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</si>
  <si>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</si>
  <si>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</si>
  <si>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</si>
  <si>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</si>
  <si>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</si>
  <si>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</si>
  <si>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</si>
  <si>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</si>
  <si>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</si>
  <si>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</si>
  <si>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</si>
  <si>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</si>
  <si>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</si>
  <si>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</si>
  <si>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</si>
  <si>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</si>
  <si>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</si>
  <si>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</si>
  <si>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</si>
  <si>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</si>
  <si>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</si>
  <si>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</si>
  <si>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</si>
  <si>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</si>
  <si>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</si>
  <si>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</si>
  <si>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</si>
  <si>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</si>
  <si>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</si>
  <si>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</si>
  <si>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</si>
  <si>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</si>
  <si>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</si>
  <si>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</si>
  <si>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</si>
  <si>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</si>
  <si>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</si>
  <si>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</si>
  <si>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</si>
  <si>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</si>
  <si>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</si>
  <si>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</si>
  <si>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</si>
  <si>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</si>
  <si>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</si>
  <si>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</si>
  <si>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</si>
  <si>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</si>
  <si>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</si>
  <si>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</si>
  <si>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</si>
  <si>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</si>
  <si>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</si>
  <si>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</si>
  <si>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</si>
  <si>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</si>
  <si>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</si>
  <si>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</si>
  <si>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</si>
  <si>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</si>
  <si>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</si>
  <si>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</si>
  <si>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</si>
  <si>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</si>
  <si>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</si>
  <si>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</si>
  <si>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</si>
  <si>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</si>
  <si>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</si>
  <si>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</si>
  <si>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</si>
  <si>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</si>
  <si>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</si>
  <si>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</si>
  <si>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</si>
  <si>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</si>
  <si>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</si>
  <si>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</si>
  <si>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</si>
  <si>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</si>
  <si>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</si>
  <si>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</si>
  <si>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</si>
  <si>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</si>
  <si>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</si>
  <si>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</si>
  <si>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</si>
  <si>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</si>
  <si>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</si>
  <si>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</si>
  <si>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</si>
  <si>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</si>
  <si>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</si>
  <si>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</si>
  <si>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</si>
  <si>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</si>
  <si>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</si>
  <si>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</si>
  <si>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</si>
  <si>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</si>
  <si>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</si>
  <si>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</si>
  <si>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</si>
  <si>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</si>
  <si>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</si>
  <si>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</si>
  <si>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</si>
  <si>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</si>
  <si>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</si>
  <si>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</si>
  <si>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</si>
  <si>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</si>
  <si>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</si>
  <si>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</si>
  <si>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</si>
  <si>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</si>
  <si>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</si>
  <si>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</si>
  <si>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</si>
  <si>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</si>
  <si>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</si>
  <si>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</si>
  <si>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</si>
  <si>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</si>
  <si>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</si>
  <si>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</si>
  <si>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</si>
  <si>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</si>
  <si>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</si>
  <si>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</si>
  <si>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</si>
  <si>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</si>
  <si>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</si>
  <si>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</si>
  <si>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</si>
  <si>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</si>
  <si>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</si>
  <si>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</si>
  <si>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</si>
  <si>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</si>
  <si>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</si>
  <si>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</si>
  <si>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</si>
  <si>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</si>
  <si>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</si>
  <si>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</si>
  <si>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</si>
  <si>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</si>
  <si>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</si>
  <si>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</si>
  <si>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</si>
  <si>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</si>
  <si>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</si>
  <si>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</si>
  <si>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</si>
  <si>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</si>
  <si>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</si>
  <si>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</si>
  <si>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</si>
  <si>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</si>
  <si>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</si>
  <si>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</si>
  <si>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</si>
  <si>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</si>
  <si>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</si>
  <si>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</si>
  <si>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</si>
  <si>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</si>
  <si>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</si>
  <si>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</si>
  <si>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</si>
  <si>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</si>
  <si>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</si>
  <si>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</si>
  <si>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</si>
  <si>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</si>
  <si>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</si>
  <si>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</si>
  <si>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</si>
  <si>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</si>
  <si>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</si>
  <si>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</si>
  <si>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</si>
  <si>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</si>
  <si>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</si>
  <si>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</si>
  <si>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</si>
  <si>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</si>
  <si>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</si>
  <si>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</si>
  <si>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</si>
  <si>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</si>
  <si>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</si>
  <si>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</si>
  <si>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</si>
  <si>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</si>
  <si>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</si>
  <si>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</si>
  <si>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</si>
  <si>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</si>
  <si>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</si>
  <si>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</si>
  <si>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</si>
  <si>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</si>
  <si>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</si>
  <si>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</si>
  <si>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</si>
  <si>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</si>
  <si>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</si>
  <si>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</si>
  <si>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</si>
  <si>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</si>
  <si>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</si>
  <si>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</si>
  <si>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</si>
  <si>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</si>
  <si>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</si>
  <si>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</si>
  <si>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</si>
  <si>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</si>
  <si>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</si>
  <si>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</si>
  <si>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</si>
  <si>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</si>
  <si>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</si>
  <si>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</si>
  <si>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</si>
  <si>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</si>
  <si>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</si>
  <si>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</si>
  <si>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</si>
  <si>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</si>
  <si>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</si>
  <si>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</si>
  <si>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</si>
  <si>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</si>
  <si>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</si>
  <si>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</si>
  <si>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</si>
  <si>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</si>
  <si>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</si>
  <si>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</si>
  <si>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</si>
  <si>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</si>
  <si>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</si>
  <si>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</si>
  <si>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</si>
  <si>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</si>
  <si>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</si>
  <si>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</si>
  <si>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</si>
  <si>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</si>
  <si>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</si>
  <si>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</si>
  <si>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</si>
  <si>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</si>
  <si>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</si>
  <si>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</si>
  <si>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</si>
  <si>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</si>
  <si>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</si>
  <si>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</si>
  <si>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</si>
  <si>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</si>
  <si>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</si>
  <si>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</si>
  <si>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</si>
  <si>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</si>
  <si>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</si>
  <si>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</si>
  <si>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</si>
  <si>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</si>
  <si>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</si>
  <si>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</si>
  <si>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</si>
  <si>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</si>
  <si>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</si>
  <si>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</si>
  <si>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</si>
  <si>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</si>
  <si>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</si>
  <si>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</si>
  <si>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</si>
  <si>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</si>
  <si>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</si>
  <si>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</si>
  <si>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</si>
  <si>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</si>
  <si>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</si>
  <si>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</si>
  <si>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</si>
  <si>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</si>
  <si>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</si>
  <si>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</si>
  <si>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</si>
  <si>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</si>
  <si>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</si>
  <si>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</si>
  <si>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</si>
  <si>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</si>
  <si>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</si>
  <si>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</si>
  <si>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</si>
  <si>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</si>
  <si>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</si>
  <si>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</si>
  <si>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</si>
  <si>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</si>
  <si>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</si>
  <si>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</si>
  <si>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</si>
  <si>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</si>
  <si>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</si>
  <si>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</si>
  <si>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</si>
  <si>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</si>
  <si>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</si>
  <si>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</si>
  <si>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</si>
  <si>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</si>
  <si>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</si>
  <si>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</si>
  <si>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</si>
  <si>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</si>
  <si>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</si>
  <si>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</si>
  <si>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</si>
  <si>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</si>
  <si>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</si>
  <si>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</si>
  <si>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</si>
  <si>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</si>
  <si>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</si>
  <si>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</si>
  <si>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</si>
  <si>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</si>
  <si>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</si>
  <si>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</si>
  <si>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</si>
  <si>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</si>
  <si>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</si>
  <si>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</si>
  <si>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</si>
  <si>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</si>
  <si>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</si>
  <si>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</si>
  <si>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</si>
  <si>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</si>
  <si>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</si>
  <si>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</si>
  <si>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</si>
  <si>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</si>
  <si>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</si>
  <si>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</si>
  <si>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</si>
  <si>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</si>
  <si>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</si>
  <si>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</si>
  <si>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</si>
  <si>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</si>
  <si>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</si>
  <si>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</si>
  <si>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</si>
  <si>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</si>
  <si>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</si>
  <si>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</si>
  <si>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</si>
  <si>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</si>
  <si>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</si>
  <si>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</si>
  <si>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</si>
  <si>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</si>
  <si>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</si>
  <si>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</si>
  <si>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</si>
  <si>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</si>
  <si>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</si>
  <si>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</si>
  <si>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</si>
  <si>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</si>
  <si>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</si>
  <si>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</si>
  <si>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</si>
  <si>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</si>
  <si>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</si>
  <si>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</si>
  <si>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</si>
  <si>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</si>
  <si>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</si>
  <si>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</si>
  <si>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</si>
  <si>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</si>
  <si>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</si>
  <si>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</si>
  <si>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</si>
  <si>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</si>
  <si>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</si>
  <si>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</si>
  <si>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</si>
  <si>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</si>
  <si>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</si>
  <si>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</si>
  <si>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</si>
  <si>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</si>
  <si>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</si>
  <si>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</si>
  <si>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</si>
  <si>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</si>
  <si>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</si>
  <si>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</si>
  <si>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</si>
  <si>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</si>
  <si>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</si>
  <si>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</si>
  <si>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</si>
  <si>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</si>
  <si>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</si>
  <si>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</si>
  <si>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</si>
  <si>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</si>
  <si>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</si>
  <si>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</si>
  <si>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</si>
  <si>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</si>
  <si>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</si>
  <si>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</si>
  <si>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</si>
  <si>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</si>
  <si>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</si>
  <si>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</si>
  <si>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</si>
  <si>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</si>
  <si>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</si>
  <si>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</si>
  <si>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</si>
  <si>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</si>
  <si>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</si>
  <si>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</si>
  <si>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</si>
  <si>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</si>
  <si>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</si>
  <si>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</si>
  <si>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</si>
  <si>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</si>
  <si>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</si>
  <si>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</si>
  <si>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</si>
  <si>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</si>
  <si>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</si>
  <si>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</si>
  <si>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</si>
  <si>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</si>
  <si>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</si>
  <si>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</si>
  <si>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</si>
  <si>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</si>
  <si>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</si>
  <si>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</si>
  <si>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</si>
  <si>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</si>
  <si>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</si>
  <si>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</si>
  <si>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</si>
  <si>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</si>
  <si>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</si>
  <si>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</si>
  <si>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</si>
  <si>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</si>
  <si>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</si>
  <si>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</si>
  <si>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</si>
  <si>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</si>
  <si>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</si>
  <si>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</si>
  <si>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</si>
  <si>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</si>
  <si>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</si>
  <si>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</si>
  <si>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</si>
  <si>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</si>
  <si>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</si>
  <si>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</si>
  <si>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</si>
  <si>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</si>
  <si>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</si>
  <si>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</si>
  <si>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</si>
  <si>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</si>
  <si>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</si>
  <si>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</si>
  <si>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</si>
  <si>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</si>
  <si>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</si>
  <si>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</si>
  <si>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</si>
  <si>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</si>
  <si>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</si>
  <si>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</si>
  <si>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</si>
  <si>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</si>
  <si>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</si>
  <si>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</si>
  <si>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</si>
  <si>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</si>
  <si>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</si>
  <si>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</si>
  <si>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</si>
  <si>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</si>
  <si>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</si>
  <si>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</si>
  <si>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</si>
  <si>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</si>
  <si>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</si>
  <si>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</si>
  <si>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</si>
  <si>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</si>
  <si>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</si>
  <si>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</si>
  <si>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</si>
  <si>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</si>
  <si>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</si>
  <si>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</si>
  <si>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</si>
  <si>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</si>
  <si>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</si>
  <si>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</si>
  <si>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</si>
  <si>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</si>
  <si>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</si>
  <si>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</si>
  <si>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</si>
  <si>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</si>
  <si>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</si>
  <si>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</si>
  <si>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</si>
  <si>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</si>
  <si>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</si>
  <si>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</si>
  <si>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</si>
  <si>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</si>
  <si>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</si>
  <si>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</si>
  <si>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</si>
  <si>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</si>
  <si>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</si>
  <si>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</si>
  <si>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</si>
  <si>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</si>
  <si>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</si>
  <si>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</si>
  <si>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</si>
  <si>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</si>
  <si>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</si>
  <si>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</si>
  <si>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</si>
  <si>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</si>
  <si>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</si>
  <si>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</si>
  <si>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</si>
  <si>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</si>
  <si>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</si>
  <si>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</si>
  <si>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</si>
  <si>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</si>
  <si>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</si>
  <si>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</si>
  <si>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</si>
  <si>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</si>
  <si>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</si>
  <si>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</si>
  <si>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</si>
  <si>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</si>
  <si>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</si>
  <si>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</si>
  <si>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</si>
  <si>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</si>
  <si>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</si>
  <si>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</si>
  <si>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</si>
  <si>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</si>
  <si>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</si>
  <si>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</si>
  <si>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</si>
  <si>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</si>
  <si>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</si>
  <si>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</si>
  <si>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</si>
  <si>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</si>
  <si>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</si>
  <si>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</si>
  <si>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</si>
  <si>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</si>
  <si>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</si>
  <si>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</si>
  <si>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</si>
  <si>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</si>
  <si>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</si>
  <si>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</si>
  <si>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</si>
  <si>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</si>
  <si>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</si>
  <si>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</si>
  <si>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</si>
  <si>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</si>
  <si>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</si>
  <si>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</si>
  <si>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</si>
  <si>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</si>
  <si>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</si>
  <si>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</si>
  <si>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</si>
  <si>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</si>
  <si>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</si>
  <si>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</si>
  <si>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</si>
  <si>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</si>
  <si>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</si>
  <si>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</si>
  <si>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</si>
  <si>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</si>
  <si>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</si>
  <si>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</si>
  <si>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</si>
  <si>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</si>
  <si>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</si>
  <si>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</si>
  <si>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</si>
  <si>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</si>
  <si>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</si>
  <si>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</si>
  <si>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</si>
  <si>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</si>
  <si>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</si>
  <si>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</si>
  <si>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</si>
  <si>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</si>
  <si>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</si>
  <si>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</si>
  <si>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</si>
  <si>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</si>
  <si>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</si>
  <si>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</si>
  <si>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</si>
  <si>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</si>
  <si>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</si>
  <si>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</si>
  <si>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</si>
  <si>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</si>
  <si>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</si>
  <si>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</si>
  <si>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</si>
  <si>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</si>
  <si>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</si>
  <si>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</si>
  <si>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</si>
  <si>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</si>
  <si>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</si>
  <si>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</si>
  <si>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</si>
  <si>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</si>
  <si>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</si>
  <si>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</si>
  <si>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</si>
  <si>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</si>
  <si>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</si>
  <si>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</si>
  <si>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</si>
  <si>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</si>
  <si>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</si>
  <si>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</si>
  <si>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</si>
  <si>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</si>
  <si>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</si>
  <si>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</si>
  <si>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</si>
  <si>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</si>
  <si>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</si>
  <si>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</si>
  <si>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</si>
  <si>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</si>
  <si>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</si>
  <si>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</si>
  <si>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</si>
  <si>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</si>
  <si>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</si>
  <si>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</si>
  <si>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</si>
  <si>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</si>
  <si>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</si>
  <si>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</si>
  <si>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</si>
  <si>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</si>
  <si>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</si>
  <si>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</si>
  <si>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</si>
  <si>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</si>
  <si>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</si>
  <si>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</si>
  <si>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</si>
  <si>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</si>
  <si>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</si>
  <si>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</si>
  <si>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</si>
  <si>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</si>
  <si>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</si>
  <si>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</si>
  <si>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</si>
  <si>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</si>
  <si>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</si>
  <si>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</si>
  <si>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</si>
  <si>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</si>
  <si>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</si>
  <si>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</si>
  <si>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</si>
  <si>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</si>
  <si>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</si>
  <si>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</si>
  <si>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</si>
  <si>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</si>
  <si>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</si>
  <si>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</si>
  <si>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</si>
  <si>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</si>
  <si>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</si>
  <si>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</si>
  <si>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</si>
  <si>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</si>
  <si>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</si>
  <si>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</si>
  <si>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</si>
  <si>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</si>
  <si>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</si>
  <si>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</si>
  <si>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</si>
  <si>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</si>
  <si>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</si>
  <si>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</si>
  <si>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</si>
  <si>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</si>
  <si>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</si>
  <si>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</si>
  <si>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</si>
  <si>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</si>
  <si>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</si>
  <si>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</si>
  <si>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</si>
  <si>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</si>
  <si>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</si>
  <si>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</si>
  <si>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</si>
  <si>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</si>
  <si>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</si>
  <si>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</si>
  <si>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</si>
  <si>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</si>
  <si>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</si>
  <si>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</si>
  <si>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</si>
  <si>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</si>
  <si>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</si>
  <si>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</si>
  <si>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</si>
  <si>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</si>
  <si>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</si>
  <si>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</si>
  <si>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</si>
  <si>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</si>
  <si>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</si>
  <si>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</si>
  <si>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</si>
  <si>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</si>
  <si>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</si>
  <si>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</si>
  <si>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</si>
  <si>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</si>
  <si>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</si>
  <si>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</si>
  <si>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</si>
  <si>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</si>
  <si>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</si>
  <si>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</si>
  <si>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</si>
  <si>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</si>
  <si>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</si>
  <si>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</si>
  <si>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</si>
  <si>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</si>
  <si>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</si>
  <si>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</si>
  <si>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</si>
  <si>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</si>
  <si>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</si>
  <si>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</si>
  <si>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</si>
  <si>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</si>
  <si>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</si>
  <si>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</si>
  <si>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</si>
  <si>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</si>
  <si>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</si>
  <si>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</si>
  <si>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</si>
  <si>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</si>
  <si>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</si>
  <si>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</si>
  <si>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</si>
  <si>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</si>
  <si>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</si>
  <si>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</si>
  <si>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</si>
  <si>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</si>
  <si>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</si>
  <si>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</si>
  <si>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</si>
  <si>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</si>
  <si>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</si>
  <si>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</si>
  <si>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</si>
  <si>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</si>
  <si>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</si>
  <si>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</si>
  <si>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</si>
  <si>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</si>
  <si>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</si>
  <si>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</si>
  <si>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</si>
  <si>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</si>
  <si>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</si>
  <si>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</si>
  <si>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</si>
  <si>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</si>
  <si>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</si>
  <si>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</si>
  <si>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</si>
  <si>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</si>
  <si>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</si>
  <si>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</si>
  <si>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</si>
  <si>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</si>
  <si>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</si>
  <si>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</si>
  <si>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</si>
  <si>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</si>
  <si>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</si>
  <si>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</si>
  <si>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</si>
  <si>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</si>
  <si>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</si>
  <si>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</si>
  <si>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</si>
  <si>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</si>
  <si>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</si>
  <si>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</si>
  <si>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</si>
  <si>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</si>
  <si>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</si>
  <si>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</si>
  <si>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</si>
  <si>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</si>
  <si>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</si>
  <si>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</si>
  <si>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</si>
  <si>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</si>
  <si>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</si>
  <si>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</si>
  <si>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</si>
  <si>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</si>
  <si>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</si>
  <si>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</si>
  <si>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</si>
  <si>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</si>
  <si>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</si>
  <si>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</si>
  <si>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</si>
  <si>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</si>
  <si>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</si>
  <si>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</si>
  <si>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</si>
  <si>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</si>
  <si>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</si>
  <si>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</si>
  <si>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</si>
  <si>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</si>
  <si>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</si>
  <si>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</si>
  <si>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</si>
  <si>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</si>
  <si>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</si>
  <si>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</si>
  <si>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</si>
  <si>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</si>
  <si>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</si>
  <si>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</si>
  <si>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</si>
  <si>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</si>
  <si>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</si>
  <si>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</si>
  <si>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</si>
  <si>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</si>
  <si>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</si>
  <si>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</si>
  <si>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</si>
  <si>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</si>
  <si>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</si>
  <si>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</si>
  <si>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</si>
  <si>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</si>
  <si>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</si>
  <si>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</si>
  <si>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</si>
  <si>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</si>
  <si>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</si>
  <si>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</si>
  <si>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</si>
  <si>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</si>
  <si>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</si>
  <si>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</si>
  <si>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</si>
  <si>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</si>
  <si>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</si>
  <si>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</si>
  <si>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</si>
  <si>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</si>
  <si>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</si>
  <si>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</si>
  <si>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</si>
  <si>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</si>
  <si>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</si>
  <si>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</si>
  <si>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</si>
  <si>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</si>
  <si>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</si>
  <si>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</si>
  <si>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</si>
  <si>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</si>
  <si>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</si>
  <si>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</si>
  <si>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</si>
  <si>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</si>
  <si>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</si>
  <si>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</si>
  <si>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</si>
  <si>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</si>
  <si>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</si>
  <si>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</si>
  <si>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</si>
  <si>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</si>
  <si>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</si>
  <si>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</si>
  <si>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</si>
  <si>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</si>
  <si>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</si>
  <si>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</si>
  <si>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</si>
  <si>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</si>
  <si>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</si>
  <si>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</si>
  <si>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</si>
  <si>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</si>
  <si>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</si>
  <si>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</si>
  <si>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</si>
  <si>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</si>
  <si>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</si>
  <si>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</si>
  <si>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</si>
  <si>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</si>
  <si>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</si>
  <si>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</si>
  <si>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</si>
  <si>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</si>
  <si>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</si>
  <si>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</si>
  <si>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</si>
  <si>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</si>
  <si>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</si>
  <si>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</si>
  <si>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</si>
  <si>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</si>
  <si>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</si>
  <si>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</si>
  <si>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</si>
  <si>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</si>
  <si>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</si>
  <si>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</si>
  <si>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</si>
  <si>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</si>
  <si>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</si>
  <si>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</si>
  <si>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</si>
  <si>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</si>
  <si>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</si>
  <si>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</si>
  <si>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</si>
  <si>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</si>
  <si>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</si>
  <si>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</si>
  <si>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</si>
  <si>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</si>
  <si>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</si>
  <si>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</si>
  <si>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</si>
  <si>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</si>
  <si>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</si>
  <si>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</si>
  <si>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</si>
  <si>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</si>
  <si>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</si>
  <si>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</si>
  <si>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</si>
  <si>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</si>
  <si>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</si>
  <si>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</si>
  <si>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</si>
  <si>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</si>
  <si>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</si>
  <si>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</si>
  <si>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</si>
  <si>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</si>
  <si>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</si>
  <si>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</si>
  <si>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</si>
  <si>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</si>
  <si>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</si>
  <si>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</si>
  <si>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</si>
  <si>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</si>
  <si>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</si>
  <si>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</si>
  <si>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</si>
  <si>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</si>
  <si>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</si>
  <si>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</si>
  <si>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</si>
  <si>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</si>
  <si>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</si>
  <si>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</si>
  <si>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</si>
  <si>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</si>
  <si>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</si>
  <si>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</si>
  <si>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</si>
  <si>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</si>
  <si>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</si>
  <si>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</si>
  <si>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</si>
  <si>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</si>
  <si>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</si>
  <si>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</si>
  <si>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</si>
  <si>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</si>
  <si>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</si>
  <si>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</si>
  <si>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</si>
  <si>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</si>
  <si>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</si>
  <si>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</si>
  <si>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</si>
  <si>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</si>
  <si>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</si>
  <si>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</si>
  <si>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</si>
  <si>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</si>
  <si>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</si>
  <si>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</si>
  <si>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</si>
  <si>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</si>
  <si>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</si>
  <si>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</si>
  <si>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</si>
  <si>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</si>
  <si>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</si>
  <si>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</si>
  <si>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</si>
  <si>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</si>
  <si>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</si>
  <si>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</si>
  <si>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</si>
  <si>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</si>
  <si>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</si>
  <si>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</si>
  <si>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</si>
  <si>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</si>
  <si>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</si>
  <si>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</si>
  <si>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</si>
  <si>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</si>
  <si>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</si>
  <si>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</si>
  <si>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</si>
  <si>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</si>
  <si>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</si>
  <si>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</si>
  <si>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</si>
  <si>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</si>
  <si>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</si>
  <si>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</si>
  <si>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</si>
  <si>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</si>
  <si>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</si>
  <si>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</si>
  <si>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</si>
  <si>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</si>
  <si>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</si>
  <si>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</si>
  <si>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</si>
  <si>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</si>
  <si>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</si>
  <si>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</si>
  <si>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</si>
  <si>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</si>
  <si>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</si>
  <si>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</si>
  <si>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</si>
  <si>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</si>
  <si>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</si>
  <si>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</si>
  <si>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</si>
  <si>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</si>
  <si>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</si>
  <si>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</si>
  <si>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</si>
  <si>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</si>
  <si>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</si>
  <si>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</si>
  <si>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</si>
  <si>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</si>
  <si>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</si>
  <si>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</si>
  <si>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</si>
  <si>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</si>
  <si>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</si>
  <si>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</si>
  <si>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</si>
  <si>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</si>
  <si>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</si>
  <si>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</si>
  <si>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</si>
  <si>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</si>
  <si>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</si>
  <si>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</si>
  <si>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</si>
  <si>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</si>
  <si>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</si>
  <si>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</si>
  <si>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</si>
  <si>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</si>
  <si>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</si>
  <si>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</si>
  <si>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</si>
  <si>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</si>
  <si>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</si>
  <si>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</si>
  <si>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</si>
  <si>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</si>
  <si>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</si>
  <si>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</si>
  <si>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</si>
  <si>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</si>
  <si>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</si>
  <si>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</si>
  <si>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</si>
  <si>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</si>
  <si>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</si>
  <si>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</si>
  <si>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</si>
  <si>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</si>
  <si>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</si>
  <si>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</si>
  <si>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</si>
  <si>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</si>
  <si>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</si>
  <si>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</si>
  <si>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</si>
  <si>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</si>
  <si>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</si>
  <si>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</si>
  <si>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</si>
  <si>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</si>
  <si>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</si>
  <si>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</si>
  <si>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</si>
  <si>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</si>
  <si>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</si>
  <si>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</si>
  <si>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</si>
  <si>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</si>
  <si>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</si>
  <si>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</si>
  <si>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</si>
  <si>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</si>
  <si>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</si>
  <si>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</si>
  <si>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</si>
  <si>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</si>
  <si>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</si>
  <si>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</si>
  <si>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</si>
  <si>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</si>
  <si>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</si>
  <si>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</si>
  <si>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</si>
  <si>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</si>
  <si>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</si>
  <si>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</si>
  <si>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</si>
  <si>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</si>
  <si>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</si>
  <si>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</si>
  <si>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</si>
  <si>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</si>
  <si>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</si>
  <si>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</si>
  <si>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</si>
  <si>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</si>
  <si>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</si>
  <si>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</si>
  <si>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</si>
  <si>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</si>
  <si>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</si>
  <si>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</si>
  <si>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</si>
  <si>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</si>
  <si>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</si>
  <si>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</si>
  <si>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</si>
  <si>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</si>
  <si>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</si>
  <si>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</si>
  <si>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</si>
  <si>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</si>
  <si>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</si>
  <si>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</si>
  <si>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</si>
  <si>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</si>
  <si>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</si>
  <si>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</si>
  <si>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</si>
  <si>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</si>
  <si>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</si>
  <si>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</si>
  <si>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</si>
  <si>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</si>
  <si>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</si>
  <si>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</si>
  <si>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</si>
  <si>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</si>
  <si>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</si>
  <si>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</si>
  <si>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</si>
  <si>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</si>
  <si>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</si>
  <si>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</si>
  <si>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</si>
  <si>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</si>
  <si>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</si>
  <si>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</si>
  <si>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</si>
  <si>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</si>
  <si>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</si>
  <si>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</si>
  <si>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</si>
  <si>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</si>
  <si>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</si>
  <si>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</si>
  <si>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</si>
  <si>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</si>
  <si>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</si>
  <si>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</si>
  <si>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</si>
  <si>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</si>
  <si>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</si>
  <si>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</si>
  <si>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</si>
  <si>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</si>
  <si>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</si>
  <si>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</si>
  <si>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</si>
  <si>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</si>
  <si>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</si>
  <si>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</si>
  <si>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</si>
  <si>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</si>
  <si>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</si>
  <si>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</si>
  <si>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</si>
  <si>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</si>
  <si>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</si>
  <si>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</si>
  <si>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</si>
  <si>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</si>
  <si>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</si>
  <si>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</si>
  <si>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</si>
  <si>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</si>
  <si>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</si>
  <si>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</si>
  <si>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</si>
  <si>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</si>
  <si>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</si>
  <si>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</si>
  <si>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</si>
  <si>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</si>
  <si>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</si>
  <si>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</si>
  <si>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</si>
  <si>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</si>
  <si>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</si>
  <si>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</si>
  <si>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</si>
  <si>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</si>
  <si>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</si>
  <si>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</si>
  <si>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</si>
  <si>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</si>
  <si>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</si>
  <si>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</si>
  <si>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</si>
  <si>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</si>
  <si>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</si>
  <si>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</si>
  <si>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</si>
  <si>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</si>
  <si>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</si>
  <si>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</si>
  <si>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</si>
  <si>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</si>
  <si>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</si>
  <si>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</si>
  <si>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</si>
  <si>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</si>
  <si>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</si>
  <si>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</si>
  <si>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</si>
  <si>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</si>
  <si>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</si>
  <si>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</si>
  <si>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</si>
  <si>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</si>
  <si>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</si>
  <si>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</si>
  <si>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</si>
  <si>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</si>
  <si>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</si>
  <si>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</si>
  <si>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</si>
  <si>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</si>
  <si>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</si>
  <si>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</si>
  <si>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</si>
  <si>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</si>
  <si>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</si>
  <si>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</si>
  <si>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</si>
  <si>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</si>
  <si>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</si>
  <si>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</si>
  <si>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</si>
  <si>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</si>
  <si>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</si>
  <si>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</si>
  <si>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</si>
  <si>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</si>
  <si>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</si>
  <si>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</si>
  <si>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</si>
  <si>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</si>
  <si>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</si>
  <si>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</si>
  <si>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</si>
  <si>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</si>
  <si>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</si>
  <si>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</si>
  <si>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</si>
  <si>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</si>
  <si>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</si>
  <si>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</si>
  <si>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</si>
  <si>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</si>
  <si>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</si>
  <si>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</si>
  <si>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</si>
  <si>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</si>
  <si>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</si>
  <si>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</si>
  <si>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</si>
  <si>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</si>
  <si>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</si>
  <si>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</si>
  <si>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</si>
  <si>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</si>
  <si>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</si>
  <si>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</si>
  <si>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</si>
  <si>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</si>
  <si>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</si>
  <si>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</si>
  <si>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</si>
  <si>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</si>
  <si>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</si>
  <si>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</si>
  <si>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</si>
  <si>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</si>
  <si>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</si>
  <si>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</si>
  <si>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</si>
  <si>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</si>
  <si>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</si>
  <si>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</si>
  <si>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</si>
  <si>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</si>
  <si>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</si>
  <si>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</si>
  <si>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</si>
  <si>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</si>
  <si>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</si>
  <si>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</si>
  <si>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</si>
  <si>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</si>
  <si>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</si>
  <si>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</si>
  <si>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</si>
  <si>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</si>
  <si>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</si>
  <si>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</si>
  <si>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</si>
  <si>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</si>
  <si>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</si>
  <si>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</si>
  <si>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</si>
  <si>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</si>
  <si>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</si>
  <si>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</si>
  <si>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</si>
  <si>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</si>
  <si>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</si>
  <si>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</si>
  <si>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</si>
  <si>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</si>
  <si>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</si>
  <si>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</si>
  <si>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</si>
  <si>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</si>
  <si>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</si>
  <si>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</si>
  <si>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</si>
  <si>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</si>
  <si>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</si>
  <si>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</si>
  <si>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</si>
  <si>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</si>
  <si>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</si>
  <si>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</si>
  <si>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</si>
  <si>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</si>
  <si>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</si>
  <si>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</si>
  <si>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</si>
  <si>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</si>
  <si>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</si>
  <si>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</si>
  <si>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</si>
  <si>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</si>
  <si>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</si>
  <si>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</si>
  <si>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</si>
  <si>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</si>
  <si>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</si>
  <si>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</si>
  <si>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</si>
  <si>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</si>
  <si>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</si>
  <si>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</si>
  <si>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</si>
  <si>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</si>
  <si>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</si>
  <si>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</si>
  <si>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</si>
  <si>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</si>
  <si>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</si>
  <si>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</si>
  <si>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</si>
  <si>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</si>
  <si>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</si>
  <si>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</si>
  <si>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</si>
  <si>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</si>
  <si>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</si>
  <si>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</si>
  <si>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</si>
  <si>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</si>
  <si>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</si>
  <si>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</si>
  <si>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</si>
  <si>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</si>
  <si>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</si>
  <si>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</si>
  <si>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</si>
  <si>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</si>
  <si>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</si>
  <si>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</si>
  <si>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</si>
  <si>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</si>
  <si>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</si>
  <si>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</si>
  <si>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</si>
  <si>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</si>
  <si>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</si>
  <si>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</si>
  <si>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</si>
  <si>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</si>
  <si>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</si>
  <si>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</si>
  <si>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</si>
  <si>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</si>
  <si>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</si>
  <si>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</si>
  <si>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</si>
  <si>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</si>
  <si>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</si>
  <si>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</si>
  <si>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</si>
  <si>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</si>
  <si>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</si>
  <si>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</si>
  <si>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</si>
  <si>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</si>
  <si>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</si>
  <si>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</si>
  <si>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</si>
  <si>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</si>
  <si>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</si>
  <si>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</si>
  <si>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</si>
  <si>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</si>
  <si>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</si>
  <si>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</si>
  <si>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</si>
  <si>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</si>
  <si>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</si>
  <si>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</si>
  <si>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</si>
  <si>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</si>
  <si>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</si>
  <si>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</si>
  <si>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</si>
  <si>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</si>
  <si>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</si>
  <si>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</si>
  <si>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</si>
  <si>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</si>
  <si>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</si>
  <si>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</si>
  <si>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</si>
  <si>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</si>
  <si>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</si>
  <si>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</si>
  <si>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</si>
  <si>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</si>
  <si>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</si>
  <si>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</si>
  <si>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</si>
  <si>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</si>
  <si>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</si>
  <si>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</si>
  <si>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</si>
  <si>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</si>
  <si>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</si>
  <si>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</si>
  <si>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</si>
  <si>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</si>
  <si>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</si>
  <si>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</si>
  <si>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</si>
  <si>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</si>
  <si>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</si>
  <si>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</si>
  <si>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</si>
  <si>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</si>
  <si>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</si>
  <si>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</si>
  <si>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</si>
  <si>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</si>
  <si>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</si>
  <si>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</si>
  <si>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</si>
  <si>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</si>
  <si>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</si>
  <si>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</si>
  <si>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</si>
  <si>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</si>
  <si>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</si>
  <si>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</si>
  <si>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</si>
  <si>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</si>
  <si>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</si>
  <si>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</si>
  <si>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</si>
  <si>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</si>
  <si>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</si>
  <si>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</si>
  <si>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</si>
  <si>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</si>
  <si>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</si>
  <si>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</si>
  <si>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</si>
  <si>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</si>
  <si>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</si>
  <si>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</si>
  <si>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</si>
  <si>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</si>
  <si>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</si>
  <si>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</si>
  <si>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</si>
  <si>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</si>
  <si>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</si>
  <si>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</si>
  <si>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</si>
  <si>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</si>
  <si>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</si>
  <si>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</si>
  <si>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</si>
  <si>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</si>
  <si>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</si>
  <si>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</si>
  <si>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</si>
  <si>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</si>
  <si>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</si>
  <si>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</si>
  <si>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</si>
  <si>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</si>
  <si>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</si>
  <si>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</si>
  <si>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</si>
  <si>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</si>
  <si>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</si>
  <si>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</si>
  <si>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</si>
  <si>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</si>
  <si>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</si>
  <si>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</si>
  <si>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</si>
  <si>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</si>
  <si>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</si>
  <si>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</si>
  <si>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</si>
  <si>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</si>
  <si>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</si>
  <si>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</si>
  <si>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</si>
  <si>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</si>
  <si>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</si>
  <si>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</si>
  <si>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</si>
  <si>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</si>
  <si>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</si>
  <si>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</si>
  <si>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</si>
  <si>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</si>
  <si>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</si>
  <si>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</si>
  <si>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</si>
  <si>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</si>
  <si>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</si>
  <si>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</si>
  <si>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</si>
  <si>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</si>
  <si>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</si>
  <si>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</si>
  <si>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</si>
  <si>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</si>
  <si>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</si>
  <si>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</si>
  <si>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</si>
  <si>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</si>
  <si>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</si>
  <si>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</si>
  <si>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</si>
  <si>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</si>
  <si>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</si>
  <si>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</si>
  <si>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</si>
  <si>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</si>
  <si>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</si>
  <si>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</si>
  <si>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</si>
  <si>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</si>
  <si>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</si>
  <si>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</si>
  <si>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</si>
  <si>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</si>
  <si>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</si>
  <si>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</si>
  <si>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</si>
  <si>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</si>
  <si>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</si>
  <si>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</si>
  <si>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</si>
  <si>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</si>
  <si>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</si>
  <si>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</si>
  <si>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</si>
  <si>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</si>
  <si>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</si>
  <si>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</si>
  <si>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</si>
  <si>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</si>
  <si>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</si>
  <si>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</si>
  <si>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</si>
  <si>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</si>
  <si>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</si>
  <si>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</si>
  <si>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</si>
  <si>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</si>
  <si>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</si>
  <si>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</si>
  <si>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</si>
  <si>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</si>
  <si>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</si>
  <si>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</si>
  <si>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</si>
  <si>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</si>
  <si>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</si>
  <si>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</si>
  <si>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</si>
  <si>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</si>
  <si>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</si>
  <si>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</si>
  <si>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</si>
  <si>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</si>
  <si>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</si>
  <si>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</si>
  <si>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</si>
  <si>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</si>
  <si>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</si>
  <si>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</si>
  <si>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</si>
  <si>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</si>
  <si>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</si>
  <si>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</si>
  <si>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</si>
  <si>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</si>
  <si>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</si>
  <si>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</si>
  <si>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</si>
  <si>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</si>
  <si>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</si>
  <si>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</si>
  <si>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</si>
  <si>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</si>
  <si>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</si>
  <si>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</si>
  <si>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</si>
  <si>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</si>
  <si>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</si>
  <si>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</si>
  <si>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</si>
  <si>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</si>
  <si>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</si>
  <si>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</si>
  <si>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</si>
  <si>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</si>
  <si>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</si>
  <si>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</si>
  <si>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</si>
  <si>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</si>
  <si>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</si>
  <si>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</si>
  <si>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</si>
  <si>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</si>
  <si>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</si>
  <si>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</si>
  <si>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</si>
  <si>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</si>
  <si>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</si>
  <si>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</si>
  <si>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</si>
  <si>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</si>
  <si>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</si>
  <si>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</si>
  <si>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</si>
  <si>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</si>
  <si>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</si>
  <si>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</si>
  <si>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</si>
  <si>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</si>
  <si>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</si>
  <si>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</si>
  <si>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</si>
  <si>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</si>
  <si>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</si>
  <si>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</si>
  <si>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</si>
  <si>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</si>
  <si>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</si>
  <si>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</si>
  <si>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</si>
  <si>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</si>
  <si>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</si>
  <si>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</si>
  <si>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</si>
  <si>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</si>
  <si>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</si>
  <si>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</si>
  <si>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</si>
  <si>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</si>
  <si>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</si>
  <si>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</si>
  <si>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</si>
  <si>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</si>
  <si>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</si>
  <si>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</si>
  <si>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</si>
  <si>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</si>
  <si>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</si>
  <si>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</si>
  <si>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</si>
  <si>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</si>
  <si>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</si>
  <si>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</si>
  <si>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</si>
  <si>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</si>
  <si>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</si>
  <si>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</si>
  <si>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</si>
  <si>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</si>
  <si>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</si>
  <si>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</si>
  <si>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</si>
  <si>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</si>
  <si>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</si>
  <si>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</si>
  <si>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</si>
  <si>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</si>
  <si>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</si>
  <si>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</si>
  <si>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</si>
  <si>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</si>
  <si>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</si>
  <si>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</si>
  <si>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</si>
  <si>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</si>
  <si>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</si>
  <si>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</si>
  <si>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</si>
  <si>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</si>
  <si>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</si>
  <si>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</si>
  <si>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</si>
  <si>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</si>
  <si>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</si>
  <si>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</si>
  <si>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</si>
  <si>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</si>
  <si>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</si>
  <si>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</si>
  <si>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</si>
  <si>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</si>
  <si>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</si>
  <si>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</si>
  <si>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</si>
  <si>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</si>
  <si>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</si>
  <si>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</si>
  <si>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</si>
  <si>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</si>
  <si>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</si>
  <si>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</si>
  <si>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</si>
  <si>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</si>
  <si>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</si>
  <si>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</si>
  <si>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</si>
  <si>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</si>
  <si>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</si>
  <si>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</si>
  <si>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</si>
  <si>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</si>
  <si>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</si>
  <si>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</si>
  <si>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</si>
  <si>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</si>
  <si>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</si>
  <si>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</si>
  <si>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</si>
  <si>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</si>
  <si>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</si>
  <si>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</si>
  <si>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</si>
  <si>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</si>
  <si>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</si>
  <si>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</si>
  <si>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</si>
  <si>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</si>
  <si>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</si>
  <si>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</si>
  <si>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</si>
  <si>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</si>
  <si>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</si>
  <si>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</si>
  <si>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</si>
  <si>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</si>
  <si>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</si>
  <si>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</si>
  <si>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</si>
  <si>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</si>
  <si>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</si>
  <si>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</si>
  <si>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</si>
  <si>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</si>
  <si>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</si>
  <si>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</si>
  <si>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</si>
  <si>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</si>
  <si>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</si>
  <si>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</si>
  <si>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</si>
  <si>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</si>
  <si>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</si>
  <si>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</si>
  <si>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</si>
  <si>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</si>
  <si>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</si>
  <si>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</si>
  <si>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</si>
  <si>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</si>
  <si>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</si>
  <si>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</si>
  <si>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</si>
  <si>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</si>
  <si>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</si>
  <si>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</si>
  <si>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</si>
  <si>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</si>
  <si>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</si>
  <si>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</si>
  <si>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</si>
  <si>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</si>
  <si>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</si>
  <si>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</si>
  <si>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</si>
  <si>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</si>
  <si>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</si>
  <si>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</si>
  <si>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</si>
  <si>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</si>
  <si>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</si>
  <si>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</si>
  <si>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</si>
  <si>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</si>
  <si>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</si>
  <si>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</si>
  <si>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</si>
  <si>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</si>
  <si>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</si>
  <si>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</si>
  <si>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</si>
  <si>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</si>
  <si>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</si>
  <si>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</si>
  <si>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</si>
  <si>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</si>
  <si>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</si>
  <si>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</si>
  <si>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</si>
  <si>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</si>
  <si>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</si>
  <si>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</si>
  <si>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</si>
  <si>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</si>
  <si>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</si>
  <si>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</si>
  <si>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</si>
  <si>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</si>
  <si>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</si>
  <si>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</si>
  <si>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</si>
  <si>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</si>
  <si>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</si>
  <si>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</si>
  <si>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</si>
  <si>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</si>
  <si>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</si>
  <si>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</si>
  <si>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</si>
  <si>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</si>
  <si>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</si>
  <si>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</si>
  <si>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</si>
  <si>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</si>
  <si>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</si>
  <si>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</si>
  <si>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</si>
  <si>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</si>
  <si>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</si>
  <si>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</si>
  <si>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</si>
  <si>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</si>
  <si>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</si>
  <si>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</si>
  <si>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</si>
  <si>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</si>
  <si>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</si>
  <si>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</si>
  <si>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</si>
  <si>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</si>
  <si>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</si>
  <si>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</si>
  <si>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</si>
  <si>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</si>
  <si>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</si>
  <si>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</si>
  <si>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</si>
  <si>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</si>
  <si>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</si>
  <si>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</si>
  <si>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</si>
  <si>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</si>
  <si>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</si>
  <si>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</si>
  <si>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</si>
  <si>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</si>
  <si>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</si>
  <si>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</si>
  <si>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</si>
  <si>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</si>
  <si>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</si>
  <si>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</si>
  <si>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</si>
  <si>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</si>
  <si>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</si>
  <si>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</si>
  <si>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</si>
  <si>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</si>
  <si>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</si>
  <si>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</si>
  <si>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</si>
  <si>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</si>
  <si>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</si>
  <si>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</si>
  <si>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</si>
  <si>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</si>
  <si>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</si>
  <si>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</si>
  <si>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</si>
  <si>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</si>
  <si>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</si>
  <si>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</si>
  <si>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</si>
  <si>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</si>
  <si>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</si>
  <si>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</si>
  <si>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</si>
  <si>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</si>
  <si>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</si>
  <si>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</si>
  <si>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</si>
  <si>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</si>
  <si>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</si>
  <si>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</si>
  <si>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</si>
  <si>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</si>
  <si>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</si>
  <si>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</si>
  <si>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</si>
  <si>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</si>
  <si>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</si>
  <si>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</si>
  <si>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</si>
  <si>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</si>
  <si>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</si>
  <si>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</si>
  <si>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</si>
  <si>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</si>
  <si>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</si>
  <si>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</si>
  <si>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</si>
  <si>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</si>
  <si>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</si>
  <si>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</si>
  <si>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</si>
  <si>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</si>
  <si>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</si>
  <si>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</si>
  <si>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</si>
  <si>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</si>
  <si>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</si>
  <si>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</si>
  <si>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</si>
  <si>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</si>
  <si>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</si>
  <si>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</si>
  <si>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</si>
  <si>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</si>
  <si>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</si>
  <si>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</si>
  <si>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</si>
  <si>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</si>
  <si>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</si>
  <si>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</si>
  <si>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</si>
  <si>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</si>
  <si>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</si>
  <si>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</si>
  <si>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</si>
  <si>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</si>
  <si>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</si>
  <si>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</si>
  <si>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</si>
  <si>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</si>
  <si>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</si>
  <si>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</si>
  <si>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</si>
  <si>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</si>
  <si>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</si>
  <si>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</si>
  <si>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</si>
  <si>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</si>
  <si>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</si>
  <si>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</si>
  <si>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</si>
  <si>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</si>
  <si>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</si>
  <si>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</si>
  <si>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</si>
  <si>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</si>
  <si>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</si>
  <si>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</si>
  <si>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</si>
  <si>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</si>
  <si>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</si>
  <si>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</si>
  <si>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</si>
  <si>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</si>
  <si>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</si>
  <si>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</si>
  <si>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</si>
  <si>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</si>
  <si>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</si>
  <si>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</si>
  <si>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</si>
  <si>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</si>
  <si>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</si>
  <si>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</si>
  <si>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</si>
  <si>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</si>
  <si>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</si>
  <si>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</si>
  <si>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</si>
  <si>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</si>
  <si>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</si>
  <si>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</si>
  <si>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</si>
  <si>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</si>
  <si>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</si>
  <si>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</si>
  <si>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</si>
  <si>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</si>
  <si>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</si>
  <si>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</si>
  <si>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</si>
  <si>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</si>
  <si>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</si>
  <si>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</si>
  <si>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</si>
  <si>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</si>
  <si>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</si>
  <si>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</si>
  <si>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</si>
  <si>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</si>
  <si>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</si>
  <si>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</si>
  <si>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</si>
  <si>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</si>
  <si>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</si>
  <si>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</si>
  <si>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</si>
  <si>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</si>
  <si>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</si>
  <si>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</si>
  <si>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</si>
  <si>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</si>
  <si>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</si>
  <si>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</si>
  <si>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</si>
  <si>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</si>
  <si>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</si>
  <si>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</si>
  <si>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</si>
  <si>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</si>
  <si>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</si>
  <si>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</si>
  <si>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</si>
  <si>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</si>
  <si>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</si>
  <si>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</si>
  <si>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</si>
  <si>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</si>
  <si>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</si>
  <si>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</si>
  <si>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</si>
  <si>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</si>
  <si>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</si>
  <si>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</si>
  <si>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</si>
  <si>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</si>
  <si>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</si>
  <si>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</si>
  <si>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</si>
  <si>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</si>
  <si>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</si>
  <si>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</si>
  <si>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</si>
  <si>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</si>
  <si>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</si>
  <si>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</si>
  <si>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</si>
  <si>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</si>
  <si>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</si>
  <si>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</si>
  <si>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</si>
  <si>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</si>
  <si>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</si>
  <si>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</si>
  <si>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</si>
  <si>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</si>
  <si>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</si>
  <si>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</si>
  <si>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</si>
  <si>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</si>
  <si>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</si>
  <si>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</si>
  <si>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</si>
  <si>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</si>
  <si>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</si>
  <si>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</si>
  <si>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</si>
  <si>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</si>
  <si>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</si>
  <si>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</si>
  <si>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</si>
  <si>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</si>
  <si>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</si>
  <si>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</si>
  <si>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</si>
  <si>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</si>
  <si>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</si>
  <si>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</si>
  <si>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</si>
  <si>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</si>
  <si>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</si>
  <si>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</si>
  <si>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</si>
  <si>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</si>
  <si>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</si>
  <si>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</si>
  <si>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</si>
  <si>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</si>
  <si>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</si>
  <si>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</si>
  <si>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</si>
  <si>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</si>
  <si>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</si>
  <si>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</si>
  <si>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</si>
  <si>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</si>
  <si>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</si>
  <si>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</si>
  <si>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</si>
  <si>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</si>
  <si>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</si>
  <si>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</si>
  <si>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</si>
  <si>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</si>
  <si>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</si>
  <si>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</si>
  <si>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</si>
  <si>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</si>
  <si>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</si>
  <si>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</si>
  <si>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</si>
  <si>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</si>
  <si>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</si>
  <si>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</si>
  <si>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</si>
  <si>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</si>
  <si>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</si>
  <si>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</si>
  <si>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</si>
  <si>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</si>
  <si>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</si>
  <si>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</si>
  <si>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</si>
  <si>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</si>
  <si>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</si>
  <si>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</si>
  <si>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</si>
  <si>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</si>
  <si>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</si>
  <si>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</si>
  <si>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</si>
  <si>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</si>
  <si>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</si>
  <si>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</si>
  <si>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</si>
  <si>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</si>
  <si>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</si>
  <si>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</si>
  <si>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</si>
  <si>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</si>
  <si>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</si>
  <si>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</si>
  <si>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</si>
  <si>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</si>
  <si>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</si>
  <si>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</si>
  <si>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</si>
  <si>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</si>
  <si>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</si>
  <si>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</si>
  <si>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</si>
  <si>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</si>
  <si>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</si>
  <si>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</si>
  <si>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</si>
  <si>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</si>
  <si>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</si>
  <si>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</si>
  <si>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</si>
  <si>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</si>
  <si>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</si>
  <si>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</si>
  <si>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</si>
  <si>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</si>
  <si>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</si>
  <si>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</si>
  <si>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</si>
  <si>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</si>
  <si>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</si>
  <si>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</si>
  <si>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</si>
  <si>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</si>
  <si>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</si>
  <si>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</si>
  <si>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</si>
  <si>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</si>
  <si>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</si>
  <si>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</si>
  <si>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</si>
  <si>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</si>
  <si>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</si>
  <si>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</si>
  <si>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</si>
  <si>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</si>
  <si>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</si>
  <si>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</si>
  <si>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</si>
  <si>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</si>
  <si>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</si>
  <si>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</si>
  <si>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</si>
  <si>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</si>
  <si>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</si>
  <si>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</si>
  <si>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</si>
  <si>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</si>
  <si>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</si>
  <si>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</si>
  <si>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</si>
  <si>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</si>
  <si>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</si>
  <si>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</si>
  <si>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</si>
  <si>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</si>
  <si>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</si>
  <si>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</si>
  <si>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</si>
  <si>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</si>
  <si>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</si>
  <si>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</si>
  <si>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</si>
  <si>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</si>
  <si>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</si>
  <si>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</si>
  <si>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</si>
  <si>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</si>
  <si>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</si>
  <si>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</si>
  <si>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</si>
  <si>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</si>
  <si>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</si>
  <si>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</si>
  <si>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</si>
  <si>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</si>
  <si>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</si>
  <si>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</si>
  <si>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</si>
  <si>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</si>
  <si>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</si>
  <si>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</si>
  <si>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</si>
  <si>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</si>
  <si>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</si>
  <si>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</si>
  <si>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</si>
  <si>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</si>
  <si>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</si>
  <si>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</si>
  <si>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</si>
  <si>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</si>
  <si>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</si>
  <si>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</si>
  <si>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</si>
  <si>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</si>
  <si>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</si>
  <si>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</si>
  <si>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</si>
  <si>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</si>
  <si>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</si>
  <si>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</si>
  <si>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</si>
  <si>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</si>
  <si>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</si>
  <si>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</si>
  <si>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</si>
  <si>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</si>
  <si>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</si>
  <si>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</si>
  <si>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</si>
  <si>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</si>
  <si>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</si>
  <si>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</si>
  <si>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</si>
  <si>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</si>
  <si>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</si>
  <si>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</si>
  <si>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</si>
  <si>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</si>
  <si>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</si>
  <si>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</si>
  <si>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</si>
  <si>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</si>
  <si>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</si>
  <si>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</si>
  <si>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</si>
  <si>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</si>
  <si>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</si>
  <si>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</si>
  <si>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</si>
  <si>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</si>
  <si>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</si>
  <si>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</si>
  <si>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</si>
  <si>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</si>
  <si>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</si>
  <si>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</si>
  <si>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</si>
  <si>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</si>
  <si>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</si>
  <si>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</si>
  <si>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</si>
  <si>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</si>
  <si>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</si>
  <si>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</si>
  <si>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</si>
  <si>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</si>
  <si>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</si>
  <si>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</si>
  <si>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</si>
  <si>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</si>
  <si>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</si>
  <si>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</si>
  <si>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</si>
  <si>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</si>
  <si>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</si>
  <si>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</si>
  <si>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</si>
  <si>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</si>
  <si>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</si>
  <si>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</si>
  <si>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</si>
  <si>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</si>
  <si>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</si>
  <si>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</si>
  <si>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</si>
  <si>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</si>
  <si>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</si>
  <si>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</si>
  <si>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</si>
  <si>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</si>
  <si>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</si>
  <si>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</si>
  <si>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</si>
  <si>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</si>
  <si>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</si>
  <si>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</si>
  <si>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</si>
  <si>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</si>
  <si>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</si>
  <si>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</si>
  <si>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</si>
  <si>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</si>
  <si>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</si>
  <si>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</si>
  <si>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</si>
  <si>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</si>
  <si>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</si>
  <si>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</si>
  <si>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</si>
  <si>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</si>
  <si>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</si>
  <si>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</si>
  <si>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</si>
  <si>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</si>
  <si>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</si>
  <si>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</si>
  <si>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</si>
  <si>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</si>
  <si>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</si>
  <si>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</si>
  <si>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</si>
  <si>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</si>
  <si>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</si>
  <si>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</si>
  <si>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</si>
  <si>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</si>
  <si>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</si>
  <si>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</si>
  <si>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</si>
  <si>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</si>
  <si>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</si>
  <si>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</si>
  <si>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</si>
  <si>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</si>
  <si>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</si>
  <si>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</si>
  <si>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</si>
  <si>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</si>
  <si>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</si>
  <si>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</si>
  <si>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</si>
  <si>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</si>
  <si>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</si>
  <si>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</si>
  <si>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</si>
  <si>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</si>
  <si>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</si>
  <si>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</si>
  <si>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</si>
  <si>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</si>
  <si>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</si>
  <si>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</si>
  <si>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</si>
  <si>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</si>
  <si>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</si>
  <si>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</si>
  <si>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</si>
  <si>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</si>
  <si>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</si>
  <si>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</si>
  <si>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</si>
  <si>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</si>
  <si>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</si>
  <si>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</si>
  <si>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</si>
  <si>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</si>
  <si>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</si>
  <si>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</si>
  <si>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</si>
  <si>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</si>
  <si>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</si>
  <si>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</si>
  <si>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</si>
  <si>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</si>
  <si>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</si>
  <si>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</si>
  <si>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</si>
  <si>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</si>
  <si>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</si>
  <si>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</si>
  <si>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</si>
  <si>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</si>
  <si>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</si>
  <si>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</si>
  <si>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</si>
  <si>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</si>
  <si>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</si>
  <si>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</si>
  <si>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</si>
  <si>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</si>
  <si>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</si>
  <si>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</si>
  <si>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</si>
  <si>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</si>
  <si>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</si>
  <si>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</si>
  <si>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</si>
  <si>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</si>
  <si>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</si>
  <si>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</si>
  <si>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</si>
  <si>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</si>
  <si>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</si>
  <si>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</si>
  <si>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</si>
  <si>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</si>
  <si>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</si>
  <si>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</si>
  <si>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</si>
  <si>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</si>
  <si>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</si>
  <si>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</si>
  <si>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</si>
  <si>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</si>
  <si>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</si>
  <si>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</si>
  <si>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</si>
  <si>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</si>
  <si>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</si>
  <si>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</si>
  <si>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</si>
  <si>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</si>
  <si>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</si>
  <si>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</si>
  <si>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</si>
  <si>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</si>
  <si>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</si>
  <si>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</si>
  <si>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</si>
  <si>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</si>
  <si>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</si>
  <si>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</si>
  <si>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</si>
  <si>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</si>
  <si>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</si>
  <si>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</si>
  <si>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</si>
  <si>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</si>
  <si>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</si>
  <si>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</si>
  <si>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</si>
  <si>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</si>
  <si>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</si>
  <si>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</si>
  <si>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</si>
  <si>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</si>
  <si>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</si>
  <si>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</si>
  <si>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</si>
  <si>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</si>
  <si>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</si>
  <si>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</si>
  <si>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</si>
  <si>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</si>
  <si>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</si>
  <si>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</si>
  <si>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</si>
  <si>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</si>
  <si>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</si>
  <si>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</si>
  <si>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</si>
  <si>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</si>
  <si>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</si>
  <si>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</si>
  <si>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</si>
  <si>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</si>
  <si>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</si>
  <si>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</si>
  <si>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</si>
  <si>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</si>
  <si>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</si>
  <si>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</si>
  <si>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</si>
  <si>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</si>
  <si>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</si>
  <si>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</si>
  <si>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</si>
  <si>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</si>
  <si>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</si>
  <si>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</si>
  <si>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</si>
  <si>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</si>
  <si>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</si>
  <si>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</si>
  <si>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</si>
  <si>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</si>
  <si>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</si>
  <si>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</si>
  <si>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</si>
  <si>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</si>
  <si>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</si>
  <si>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</si>
  <si>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</si>
  <si>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</si>
  <si>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</si>
  <si>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</si>
  <si>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</si>
  <si>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</si>
  <si>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</si>
  <si>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</si>
  <si>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</si>
  <si>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</si>
  <si>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</si>
  <si>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</si>
  <si>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</si>
  <si>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</si>
  <si>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</si>
  <si>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</si>
  <si>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</si>
  <si>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</si>
  <si>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</si>
  <si>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</si>
  <si>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</si>
  <si>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</si>
  <si>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</si>
  <si>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</si>
  <si>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</si>
  <si>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</si>
  <si>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</si>
  <si>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</si>
  <si>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</si>
  <si>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</si>
  <si>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</si>
  <si>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</si>
  <si>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</si>
  <si>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</si>
  <si>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</si>
  <si>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</si>
  <si>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</si>
  <si>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</si>
  <si>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</si>
  <si>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</si>
  <si>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</si>
  <si>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</si>
  <si>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</si>
  <si>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</si>
  <si>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</si>
  <si>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</si>
  <si>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</si>
  <si>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</si>
  <si>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</si>
  <si>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</si>
  <si>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</si>
  <si>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</si>
  <si>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</si>
  <si>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</si>
  <si>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</si>
  <si>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</si>
  <si>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</si>
  <si>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</si>
  <si>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</si>
  <si>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</si>
  <si>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</si>
  <si>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</si>
  <si>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</si>
  <si>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</si>
  <si>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</si>
  <si>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</si>
  <si>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</si>
  <si>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</si>
  <si>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</si>
  <si>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</si>
  <si>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</si>
  <si>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</si>
  <si>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</si>
  <si>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</si>
  <si>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</si>
  <si>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</si>
  <si>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</si>
  <si>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</si>
  <si>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</si>
  <si>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</si>
  <si>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</si>
  <si>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</si>
  <si>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</si>
  <si>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</si>
  <si>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</si>
  <si>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</si>
  <si>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</si>
  <si>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</si>
  <si>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</si>
  <si>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</si>
  <si>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</si>
  <si>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</si>
  <si>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</si>
  <si>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</si>
  <si>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</si>
  <si>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</si>
  <si>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</si>
  <si>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</si>
  <si>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</si>
  <si>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</si>
  <si>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</si>
  <si>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</si>
  <si>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</si>
  <si>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</si>
  <si>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</si>
  <si>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</si>
  <si>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</si>
  <si>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</si>
  <si>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</si>
  <si>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</si>
  <si>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</si>
  <si>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</si>
  <si>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</si>
  <si>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</si>
  <si>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</si>
  <si>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</si>
  <si>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</si>
  <si>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</si>
  <si>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</si>
  <si>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</si>
  <si>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</si>
  <si>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</si>
  <si>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</si>
  <si>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</si>
  <si>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</si>
  <si>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</si>
  <si>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</si>
  <si>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</si>
  <si>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</si>
  <si>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</si>
  <si>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</si>
  <si>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</si>
  <si>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</si>
  <si>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</si>
  <si>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</si>
  <si>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</si>
  <si>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</si>
  <si>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</si>
  <si>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</si>
  <si>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</si>
  <si>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</si>
  <si>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</si>
  <si>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</si>
  <si>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</si>
  <si>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</si>
  <si>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</si>
  <si>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</si>
  <si>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</si>
  <si>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</si>
  <si>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</si>
  <si>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</si>
  <si>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</si>
  <si>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</si>
  <si>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</si>
  <si>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</si>
  <si>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</si>
  <si>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</si>
  <si>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</si>
  <si>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</si>
  <si>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</si>
  <si>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</si>
  <si>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</si>
  <si>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</si>
  <si>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</si>
  <si>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</si>
  <si>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</si>
  <si>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</si>
  <si>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</si>
  <si>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</si>
  <si>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</si>
  <si>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</si>
  <si>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</si>
  <si>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</si>
  <si>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</si>
  <si>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</si>
  <si>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</si>
  <si>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</si>
  <si>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</si>
  <si>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</si>
  <si>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</si>
  <si>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</si>
  <si>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</si>
  <si>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</si>
  <si>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</si>
  <si>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</si>
  <si>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</si>
  <si>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</si>
  <si>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</si>
  <si>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</si>
  <si>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</si>
  <si>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</si>
  <si>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</si>
  <si>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</si>
  <si>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</si>
  <si>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</si>
  <si>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</si>
  <si>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</si>
  <si>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</si>
  <si>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</si>
  <si>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</si>
  <si>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</si>
  <si>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</si>
  <si>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</si>
  <si>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</si>
  <si>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</si>
  <si>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</si>
  <si>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</si>
  <si>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</si>
  <si>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</si>
  <si>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</si>
  <si>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</si>
  <si>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</si>
  <si>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</si>
  <si>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</si>
  <si>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</si>
  <si>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</si>
  <si>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</si>
  <si>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</si>
  <si>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</si>
  <si>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</si>
  <si>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</si>
  <si>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</si>
  <si>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</si>
  <si>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</si>
  <si>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</si>
  <si>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</si>
  <si>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</si>
  <si>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</si>
  <si>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</si>
  <si>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</si>
  <si>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</si>
  <si>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</si>
  <si>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</si>
  <si>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</si>
  <si>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</si>
  <si>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</si>
  <si>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</si>
  <si>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</si>
  <si>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</si>
  <si>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</si>
  <si>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</si>
  <si>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</si>
  <si>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</si>
  <si>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</si>
  <si>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</si>
  <si>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</si>
  <si>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</si>
  <si>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</si>
  <si>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</si>
  <si>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</si>
  <si>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</si>
  <si>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</si>
  <si>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</si>
  <si>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</si>
  <si>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</si>
  <si>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</si>
  <si>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</si>
  <si>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</si>
  <si>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</si>
  <si>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</si>
  <si>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</si>
  <si>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</si>
  <si>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</si>
  <si>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</si>
  <si>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</si>
  <si>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</si>
  <si>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</si>
  <si>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</si>
  <si>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</si>
  <si>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</si>
  <si>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</si>
  <si>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</si>
  <si>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</si>
  <si>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</si>
  <si>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</si>
  <si>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</si>
  <si>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</si>
  <si>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</si>
  <si>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</si>
  <si>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</si>
  <si>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</si>
  <si>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</si>
  <si>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</si>
  <si>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</si>
  <si>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</si>
  <si>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</si>
  <si>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</si>
  <si>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</si>
  <si>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</si>
  <si>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</si>
  <si>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</si>
  <si>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</si>
  <si>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</si>
  <si>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</si>
  <si>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</si>
  <si>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</si>
  <si>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</si>
  <si>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</si>
  <si>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</si>
  <si>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</si>
  <si>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</si>
  <si>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</si>
  <si>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</si>
  <si>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</si>
  <si>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</si>
  <si>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</si>
  <si>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</si>
  <si>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</si>
  <si>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</si>
  <si>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</si>
  <si>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</si>
  <si>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</si>
  <si>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</si>
  <si>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</si>
  <si>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</si>
  <si>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</si>
  <si>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</si>
  <si>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</si>
  <si>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</si>
  <si>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</si>
  <si>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</si>
  <si>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</si>
  <si>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</si>
  <si>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</si>
  <si>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</si>
  <si>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</si>
  <si>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</si>
  <si>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</si>
  <si>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</si>
  <si>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</si>
  <si>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</si>
  <si>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</si>
  <si>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</si>
  <si>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</si>
  <si>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</si>
  <si>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</si>
  <si>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</si>
  <si>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</si>
  <si>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</si>
  <si>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</si>
  <si>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</si>
  <si>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</si>
  <si>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</si>
  <si>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</si>
  <si>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</si>
  <si>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</si>
  <si>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</si>
  <si>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</si>
  <si>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</si>
  <si>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</si>
  <si>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</si>
  <si>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</si>
  <si>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</si>
  <si>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</si>
  <si>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</si>
  <si>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</si>
  <si>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</si>
  <si>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</si>
  <si>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</si>
  <si>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</si>
  <si>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</si>
  <si>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</si>
  <si>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</si>
  <si>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</si>
  <si>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</si>
  <si>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</si>
  <si>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</si>
  <si>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</si>
  <si>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</si>
  <si>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</si>
  <si>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</si>
  <si>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</si>
  <si>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</si>
  <si>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</si>
  <si>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</si>
  <si>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</si>
  <si>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</si>
  <si>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</si>
  <si>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</si>
  <si>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</si>
  <si>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</si>
  <si>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</si>
  <si>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</si>
  <si>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</si>
  <si>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</si>
  <si>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</si>
  <si>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</si>
  <si>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</si>
  <si>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</si>
  <si>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</si>
  <si>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</si>
  <si>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</si>
  <si>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</si>
  <si>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</si>
  <si>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</si>
  <si>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</si>
  <si>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</si>
  <si>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</si>
  <si>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</si>
  <si>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</si>
  <si>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</si>
  <si>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</si>
  <si>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</si>
  <si>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</si>
  <si>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</si>
  <si>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</si>
  <si>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</si>
  <si>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</si>
  <si>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</si>
  <si>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</si>
  <si>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</si>
  <si>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</si>
  <si>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</si>
  <si>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</si>
  <si>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</si>
  <si>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</si>
  <si>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</si>
  <si>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</si>
  <si>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</si>
  <si>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</si>
  <si>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</si>
  <si>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</si>
  <si>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</si>
  <si>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</si>
  <si>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</si>
  <si>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</si>
  <si>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</si>
  <si>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</si>
  <si>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</si>
  <si>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</si>
  <si>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</si>
  <si>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</si>
  <si>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</si>
  <si>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</si>
  <si>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</si>
  <si>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</si>
  <si>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</si>
  <si>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</si>
  <si>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</si>
  <si>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</si>
  <si>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</si>
  <si>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</si>
  <si>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</si>
  <si>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</si>
  <si>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</si>
  <si>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</si>
  <si>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</si>
  <si>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</si>
  <si>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</si>
  <si>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</si>
  <si>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</si>
  <si>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</si>
  <si>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</si>
  <si>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</si>
  <si>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</si>
  <si>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</si>
  <si>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</si>
  <si>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</si>
  <si>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</si>
  <si>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</si>
  <si>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</si>
  <si>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</si>
  <si>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</si>
  <si>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</si>
  <si>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</si>
  <si>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</si>
  <si>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</si>
  <si>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</si>
  <si>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</si>
  <si>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</si>
  <si>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</si>
  <si>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</si>
  <si>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</si>
  <si>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</si>
  <si>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</si>
  <si>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</si>
  <si>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</si>
  <si>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</si>
  <si>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</si>
  <si>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</si>
  <si>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</si>
  <si>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</si>
  <si>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</si>
  <si>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</si>
  <si>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</si>
  <si>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</si>
  <si>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</si>
  <si>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</si>
  <si>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</si>
  <si>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</si>
  <si>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</si>
  <si>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</si>
  <si>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</si>
  <si>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</si>
  <si>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</si>
  <si>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</si>
  <si>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</si>
  <si>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</si>
  <si>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</si>
  <si>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</si>
  <si>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</si>
  <si>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</si>
  <si>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</si>
  <si>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</si>
  <si>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</si>
  <si>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</si>
  <si>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</si>
  <si>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</si>
  <si>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</si>
  <si>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</si>
  <si>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</si>
  <si>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</si>
  <si>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</si>
  <si>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</si>
  <si>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</si>
  <si>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</si>
  <si>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</si>
  <si>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</si>
  <si>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</si>
  <si>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</si>
  <si>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</si>
  <si>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</si>
  <si>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</si>
  <si>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</si>
  <si>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</si>
  <si>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</si>
  <si>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</si>
  <si>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</si>
  <si>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</si>
  <si>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</si>
  <si>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</si>
  <si>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</si>
  <si>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</si>
  <si>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</si>
  <si>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</si>
  <si>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</si>
  <si>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</si>
  <si>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</si>
  <si>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</si>
  <si>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</si>
  <si>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</si>
  <si>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</si>
  <si>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</si>
  <si>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</si>
  <si>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</si>
  <si>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</si>
  <si>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</si>
  <si>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</si>
  <si>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</si>
  <si>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</si>
  <si>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</si>
  <si>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</si>
  <si>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</si>
  <si>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</si>
  <si>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</si>
  <si>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</si>
  <si>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</si>
  <si>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</si>
  <si>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</si>
  <si>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</si>
  <si>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</si>
  <si>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</si>
  <si>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</si>
  <si>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</si>
  <si>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</si>
  <si>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</si>
  <si>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</si>
  <si>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</si>
  <si>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</si>
  <si>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</si>
  <si>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</si>
  <si>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</si>
  <si>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</si>
  <si>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</si>
  <si>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</si>
  <si>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</si>
  <si>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</si>
  <si>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</si>
  <si>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</si>
  <si>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</si>
  <si>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</si>
  <si>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</si>
  <si>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</si>
  <si>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</si>
  <si>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</si>
  <si>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</si>
  <si>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</si>
  <si>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</si>
  <si>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</si>
  <si>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</si>
  <si>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</si>
  <si>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</si>
  <si>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</si>
  <si>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</si>
  <si>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</si>
  <si>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</si>
  <si>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</si>
  <si>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</si>
  <si>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</si>
  <si>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</si>
  <si>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</si>
  <si>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</si>
  <si>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</si>
  <si>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</si>
  <si>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</si>
  <si>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</si>
  <si>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</si>
  <si>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</si>
  <si>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</si>
  <si>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</si>
  <si>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</si>
  <si>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</si>
  <si>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</si>
  <si>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</si>
  <si>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</si>
  <si>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</si>
  <si>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</si>
  <si>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</si>
  <si>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</si>
  <si>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</si>
  <si>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</si>
  <si>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</si>
  <si>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</si>
  <si>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</si>
  <si>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</si>
  <si>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</si>
  <si>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</si>
  <si>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</si>
  <si>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</si>
  <si>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</si>
  <si>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</si>
  <si>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</si>
  <si>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</si>
  <si>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</si>
  <si>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</si>
  <si>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</si>
  <si>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</si>
  <si>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</si>
  <si>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</si>
  <si>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</si>
  <si>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</si>
  <si>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</si>
  <si>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</si>
  <si>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</si>
  <si>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</si>
  <si>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</si>
  <si>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</si>
  <si>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</si>
  <si>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</si>
  <si>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</si>
  <si>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</si>
  <si>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</si>
  <si>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</si>
  <si>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</si>
  <si>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</si>
  <si>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</si>
  <si>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</si>
  <si>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</si>
  <si>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</si>
  <si>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</si>
  <si>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</si>
  <si>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</si>
  <si>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</si>
  <si>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</si>
  <si>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</si>
  <si>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</si>
  <si>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</si>
  <si>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</si>
  <si>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</si>
  <si>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</si>
  <si>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</si>
  <si>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</si>
  <si>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</si>
  <si>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</si>
  <si>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</si>
  <si>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</si>
  <si>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</si>
  <si>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</si>
  <si>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</si>
  <si>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</si>
  <si>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</si>
  <si>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</si>
  <si>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</si>
  <si>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</si>
  <si>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</si>
  <si>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</si>
  <si>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</si>
  <si>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</si>
  <si>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</si>
  <si>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</si>
  <si>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</si>
  <si>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</si>
  <si>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</si>
  <si>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</si>
  <si>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</si>
  <si>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</si>
  <si>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</si>
  <si>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</si>
  <si>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</si>
  <si>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</si>
  <si>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</si>
  <si>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</si>
  <si>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</si>
  <si>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</si>
  <si>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</si>
  <si>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</si>
  <si>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</si>
  <si>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</si>
  <si>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</si>
  <si>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</si>
  <si>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</si>
  <si>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</si>
  <si>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</si>
  <si>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</si>
  <si>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</si>
  <si>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</si>
  <si>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</si>
  <si>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</si>
  <si>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</si>
  <si>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</si>
  <si>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</si>
  <si>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</si>
  <si>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</si>
  <si>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</si>
  <si>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</si>
  <si>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</si>
  <si>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</si>
  <si>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</si>
  <si>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</si>
  <si>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</si>
  <si>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</si>
  <si>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</si>
  <si>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</si>
  <si>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</si>
  <si>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</si>
  <si>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</si>
  <si>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</si>
  <si>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</si>
  <si>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</si>
  <si>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</si>
  <si>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</si>
  <si>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</si>
  <si>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</si>
  <si>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</si>
  <si>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</si>
  <si>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</si>
  <si>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</si>
  <si>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</si>
  <si>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</si>
  <si>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</si>
  <si>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</si>
  <si>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</si>
  <si>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</si>
  <si>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</si>
  <si>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</si>
  <si>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</si>
  <si>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</si>
  <si>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</si>
  <si>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</si>
  <si>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</si>
  <si>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</si>
  <si>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</si>
  <si>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</si>
  <si>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</si>
  <si>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</si>
  <si>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</si>
  <si>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</si>
  <si>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</si>
  <si>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</si>
  <si>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</si>
  <si>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</si>
  <si>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</si>
  <si>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</si>
  <si>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</si>
  <si>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</si>
  <si>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</si>
  <si>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</si>
  <si>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</si>
  <si>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</si>
  <si>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</si>
  <si>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</si>
  <si>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</si>
  <si>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</si>
  <si>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</si>
  <si>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</si>
  <si>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</si>
  <si>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</si>
  <si>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</si>
  <si>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</si>
  <si>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</si>
  <si>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</si>
  <si>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</si>
  <si>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</si>
  <si>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</si>
  <si>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</si>
  <si>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</si>
  <si>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</si>
  <si>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</si>
  <si>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</si>
  <si>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</si>
  <si>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</si>
  <si>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</si>
  <si>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</si>
  <si>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</si>
  <si>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</si>
  <si>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</si>
  <si>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</si>
  <si>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</si>
  <si>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</si>
  <si>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</si>
  <si>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</si>
  <si>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</si>
  <si>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</si>
  <si>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</si>
  <si>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</si>
  <si>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</si>
  <si>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</si>
  <si>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</si>
  <si>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</si>
  <si>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</si>
  <si>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</si>
  <si>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</si>
  <si>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</si>
  <si>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</si>
  <si>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</si>
  <si>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</si>
  <si>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</si>
  <si>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</si>
  <si>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</si>
  <si>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</si>
  <si>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</si>
  <si>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</si>
  <si>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</si>
  <si>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</si>
  <si>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</si>
  <si>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</si>
  <si>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</si>
  <si>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</si>
  <si>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</si>
  <si>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</si>
  <si>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</si>
  <si>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</si>
  <si>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</si>
  <si>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</si>
  <si>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</si>
  <si>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</si>
  <si>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</si>
  <si>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</si>
  <si>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</si>
  <si>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</si>
  <si>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</si>
  <si>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</si>
  <si>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</si>
  <si>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</si>
  <si>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</si>
  <si>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</si>
  <si>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</si>
  <si>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</si>
  <si>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</si>
  <si>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</si>
  <si>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</si>
  <si>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</si>
  <si>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</si>
  <si>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</si>
  <si>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</si>
  <si>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</si>
  <si>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</si>
  <si>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</si>
  <si>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</si>
  <si>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</si>
  <si>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</si>
  <si>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</si>
  <si>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</si>
  <si>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</si>
  <si>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</si>
  <si>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</si>
  <si>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</si>
  <si>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</si>
  <si>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</si>
  <si>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</si>
  <si>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</si>
  <si>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</si>
  <si>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</si>
  <si>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</si>
  <si>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</si>
  <si>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</si>
  <si>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</si>
  <si>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</si>
  <si>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</si>
  <si>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</si>
  <si>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</si>
  <si>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</si>
  <si>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</si>
  <si>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</si>
  <si>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</si>
  <si>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</si>
  <si>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</si>
  <si>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</si>
  <si>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</si>
  <si>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</si>
  <si>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</si>
  <si>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</si>
  <si>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</si>
  <si>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</si>
  <si>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</si>
  <si>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</si>
  <si>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</si>
  <si>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</si>
  <si>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</si>
  <si>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</si>
  <si>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</si>
  <si>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</si>
  <si>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</si>
  <si>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</si>
  <si>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</si>
  <si>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</si>
  <si>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</si>
  <si>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</si>
  <si>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</si>
  <si>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</si>
  <si>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</si>
  <si>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</si>
  <si>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</si>
  <si>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</si>
  <si>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</si>
  <si>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</si>
  <si>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</si>
  <si>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</si>
  <si>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</si>
  <si>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</si>
  <si>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</si>
  <si>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</si>
  <si>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</si>
  <si>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</si>
  <si>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</si>
  <si>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</si>
  <si>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</si>
  <si>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</si>
  <si>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</si>
  <si>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</si>
  <si>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</si>
  <si>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</si>
  <si>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</si>
  <si>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</si>
  <si>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</si>
  <si>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</si>
  <si>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</si>
  <si>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</si>
  <si>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</si>
  <si>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</si>
  <si>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</si>
  <si>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</si>
  <si>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</si>
  <si>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</si>
  <si>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</si>
  <si>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</si>
  <si>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</si>
  <si>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</si>
  <si>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</si>
  <si>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</si>
  <si>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</si>
  <si>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</si>
  <si>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</si>
  <si>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</si>
  <si>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</si>
  <si>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</si>
  <si>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</si>
  <si>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</si>
  <si>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</si>
  <si>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</si>
  <si>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</si>
  <si>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</si>
  <si>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</si>
  <si>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</si>
  <si>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</si>
  <si>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</si>
  <si>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</si>
  <si>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</si>
  <si>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</si>
  <si>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</si>
  <si>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</si>
  <si>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</si>
  <si>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</si>
  <si>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</si>
  <si>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</si>
  <si>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</si>
  <si>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</si>
  <si>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</si>
  <si>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</si>
  <si>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</si>
  <si>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</si>
  <si>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</si>
  <si>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</si>
  <si>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</si>
  <si>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</si>
  <si>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</si>
  <si>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</si>
  <si>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</si>
  <si>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</si>
  <si>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</si>
  <si>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</si>
  <si>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</si>
  <si>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</si>
  <si>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</si>
  <si>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</si>
  <si>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</si>
  <si>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</si>
  <si>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</si>
  <si>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</si>
  <si>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</si>
  <si>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</si>
  <si>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</si>
  <si>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</si>
  <si>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</si>
  <si>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</si>
  <si>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</si>
  <si>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</si>
  <si>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</si>
  <si>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</si>
  <si>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</si>
  <si>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</si>
  <si>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</si>
  <si>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</si>
  <si>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</si>
  <si>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</si>
  <si>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</si>
  <si>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</si>
  <si>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</si>
  <si>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</si>
  <si>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</si>
  <si>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</si>
  <si>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</si>
  <si>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</si>
  <si>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</si>
  <si>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</si>
  <si>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</si>
  <si>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</si>
  <si>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</si>
  <si>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</si>
  <si>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</si>
  <si>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</si>
  <si>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</si>
  <si>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</si>
  <si>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</si>
  <si>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</si>
  <si>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</si>
  <si>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</si>
  <si>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</si>
  <si>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</si>
  <si>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</si>
  <si>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</si>
  <si>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</si>
  <si>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</si>
  <si>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</si>
  <si>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</si>
  <si>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</si>
  <si>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</si>
  <si>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</si>
  <si>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</si>
  <si>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</si>
  <si>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</si>
  <si>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</si>
  <si>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</si>
  <si>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</si>
  <si>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</si>
  <si>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</si>
  <si>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</si>
  <si>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</si>
  <si>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</si>
  <si>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</si>
  <si>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</si>
  <si>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</si>
  <si>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</si>
  <si>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</si>
  <si>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</si>
  <si>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</si>
  <si>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</si>
  <si>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</si>
  <si>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</si>
  <si>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</si>
  <si>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</si>
  <si>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</si>
  <si>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</si>
  <si>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</si>
  <si>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</si>
  <si>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</si>
  <si>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</si>
  <si>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</si>
  <si>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</si>
  <si>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</si>
  <si>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</si>
  <si>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</si>
  <si>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</si>
  <si>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</si>
  <si>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</si>
  <si>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</si>
  <si>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</si>
  <si>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</si>
  <si>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</si>
  <si>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</si>
  <si>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</si>
  <si>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</si>
  <si>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</si>
  <si>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</si>
  <si>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</si>
  <si>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</si>
  <si>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</si>
  <si>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</si>
  <si>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</si>
  <si>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</si>
  <si>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</si>
  <si>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</si>
  <si>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</si>
  <si>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</si>
  <si>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</si>
  <si>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</si>
  <si>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</si>
  <si>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</si>
  <si>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</si>
  <si>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</si>
  <si>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</si>
  <si>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</si>
  <si>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</si>
  <si>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</si>
  <si>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</si>
  <si>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</si>
  <si>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</si>
  <si>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</si>
  <si>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</si>
  <si>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</si>
  <si>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</si>
  <si>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</si>
  <si>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</si>
  <si>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</si>
  <si>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</si>
  <si>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</si>
  <si>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</si>
  <si>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</si>
  <si>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</si>
  <si>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</si>
  <si>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</si>
  <si>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</si>
  <si>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</si>
  <si>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</si>
  <si>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</si>
  <si>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</si>
  <si>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</si>
  <si>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</si>
  <si>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</si>
  <si>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</si>
  <si>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</si>
  <si>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</si>
  <si>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</si>
  <si>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</si>
  <si>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</si>
  <si>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</si>
  <si>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</si>
  <si>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</si>
  <si>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</si>
  <si>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</si>
  <si>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</si>
  <si>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</si>
  <si>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</si>
  <si>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</si>
  <si>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</si>
  <si>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</si>
  <si>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</si>
  <si>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</si>
  <si>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</si>
  <si>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</si>
  <si>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</si>
  <si>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</si>
  <si>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</si>
  <si>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</si>
  <si>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</si>
  <si>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</si>
  <si>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</si>
  <si>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</si>
  <si>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</si>
  <si>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</si>
  <si>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</si>
  <si>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</si>
  <si>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</si>
  <si>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</si>
  <si>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</si>
  <si>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</si>
  <si>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</si>
  <si>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</si>
  <si>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</si>
  <si>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</si>
  <si>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</si>
  <si>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</si>
  <si>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</si>
  <si>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</si>
  <si>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</si>
  <si>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</si>
  <si>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</si>
  <si>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</si>
  <si>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</si>
  <si>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</si>
  <si>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</si>
  <si>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</si>
  <si>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</si>
  <si>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</si>
  <si>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</si>
  <si>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</si>
  <si>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</si>
  <si>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</si>
  <si>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</si>
  <si>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</si>
  <si>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</si>
  <si>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</si>
  <si>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</si>
  <si>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</si>
  <si>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</si>
  <si>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</si>
  <si>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</si>
  <si>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</si>
  <si>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</si>
  <si>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</si>
  <si>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</si>
  <si>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</si>
  <si>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</si>
  <si>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</si>
  <si>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</si>
  <si>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</si>
  <si>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</si>
  <si>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</si>
  <si>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</si>
  <si>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</si>
  <si>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</si>
  <si>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</si>
  <si>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</si>
  <si>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</si>
  <si>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</si>
  <si>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</si>
  <si>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</si>
  <si>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</si>
  <si>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</si>
  <si>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</si>
  <si>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</si>
  <si>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</si>
  <si>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</si>
  <si>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</si>
  <si>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</si>
  <si>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</si>
  <si>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</si>
  <si>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</si>
  <si>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</si>
  <si>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</si>
  <si>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</si>
  <si>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</si>
  <si>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</si>
  <si>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</si>
  <si>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</si>
  <si>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</si>
  <si>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</si>
  <si>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</si>
  <si>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</si>
  <si>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</si>
  <si>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</si>
  <si>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</si>
  <si>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</si>
  <si>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</si>
  <si>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</si>
  <si>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</si>
  <si>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</si>
  <si>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</si>
  <si>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</si>
  <si>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</si>
  <si>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</si>
  <si>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</si>
  <si>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</si>
  <si>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</si>
  <si>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</si>
  <si>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</si>
  <si>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</si>
  <si>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</si>
  <si>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</si>
  <si>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</si>
  <si>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</si>
  <si>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</si>
  <si>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</si>
  <si>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</si>
  <si>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</si>
  <si>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</si>
  <si>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</si>
  <si>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</si>
  <si>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</si>
  <si>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</si>
  <si>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</si>
  <si>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</si>
  <si>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</si>
  <si>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</si>
  <si>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</si>
  <si>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</si>
  <si>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</si>
  <si>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</si>
  <si>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</si>
  <si>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</si>
  <si>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</si>
  <si>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</si>
  <si>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</si>
  <si>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</si>
  <si>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</si>
  <si>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</si>
  <si>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</si>
  <si>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</si>
  <si>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</si>
  <si>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</si>
  <si>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</si>
  <si>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</si>
  <si>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</si>
  <si>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</si>
  <si>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</si>
  <si>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</si>
  <si>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</si>
  <si>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</si>
  <si>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</si>
  <si>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</si>
  <si>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</si>
  <si>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</si>
  <si>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</si>
  <si>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</si>
  <si>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</si>
  <si>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</si>
  <si>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</si>
  <si>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</si>
  <si>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</si>
  <si>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</si>
  <si>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</si>
  <si>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</si>
  <si>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</si>
  <si>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</si>
  <si>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</si>
  <si>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</si>
  <si>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</si>
  <si>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</si>
  <si>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</si>
  <si>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</si>
  <si>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</si>
  <si>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</si>
  <si>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</si>
  <si>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</si>
  <si>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</si>
  <si>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</si>
  <si>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</si>
  <si>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</si>
  <si>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</si>
  <si>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</si>
  <si>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</si>
  <si>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</si>
  <si>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</si>
  <si>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</si>
  <si>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</si>
  <si>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</si>
  <si>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</si>
  <si>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</si>
  <si>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</si>
  <si>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</si>
  <si>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</si>
  <si>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</si>
  <si>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</si>
  <si>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</si>
  <si>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</si>
  <si>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</si>
  <si>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</si>
  <si>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</si>
  <si>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</si>
  <si>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</si>
  <si>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</si>
  <si>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</si>
  <si>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</si>
  <si>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</si>
  <si>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</si>
  <si>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</si>
  <si>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</si>
  <si>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</si>
  <si>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</si>
  <si>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</si>
  <si>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</si>
  <si>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</si>
  <si>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</si>
  <si>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</si>
  <si>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</si>
  <si>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</si>
  <si>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</si>
  <si>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</si>
  <si>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</si>
  <si>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</si>
  <si>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</si>
  <si>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</si>
  <si>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</si>
  <si>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</si>
  <si>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</si>
  <si>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</si>
  <si>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</si>
  <si>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</si>
  <si>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</si>
  <si>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</si>
  <si>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</si>
  <si>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</si>
  <si>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</si>
  <si>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</si>
  <si>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</si>
  <si>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</si>
  <si>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</si>
  <si>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</si>
  <si>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</si>
  <si>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</si>
  <si>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</si>
  <si>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</si>
  <si>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</si>
  <si>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</si>
  <si>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</si>
  <si>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</si>
  <si>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</si>
  <si>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</si>
  <si>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</si>
  <si>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</si>
  <si>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</si>
  <si>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</si>
  <si>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</si>
  <si>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</si>
  <si>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</si>
  <si>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</si>
  <si>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</si>
  <si>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</si>
  <si>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</si>
  <si>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</si>
  <si>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</si>
  <si>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</si>
  <si>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</si>
  <si>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</si>
  <si>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</si>
  <si>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</si>
  <si>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</si>
  <si>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</si>
  <si>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</si>
  <si>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</si>
  <si>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</si>
  <si>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</si>
  <si>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</si>
  <si>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</si>
  <si>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</si>
  <si>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</si>
  <si>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</si>
  <si>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</si>
  <si>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</si>
  <si>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</si>
  <si>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</si>
  <si>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</si>
  <si>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</si>
  <si>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</si>
  <si>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</si>
  <si>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</si>
  <si>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</si>
  <si>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</si>
  <si>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</si>
  <si>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</si>
  <si>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</si>
  <si>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</si>
  <si>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</si>
  <si>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</si>
  <si>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</si>
  <si>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</si>
  <si>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</si>
  <si>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</si>
  <si>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</si>
  <si>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</si>
  <si>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</si>
  <si>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</si>
  <si>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</si>
  <si>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</si>
  <si>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</si>
  <si>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</si>
  <si>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</si>
  <si>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</si>
  <si>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</si>
  <si>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</si>
  <si>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</si>
  <si>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</si>
  <si>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</si>
  <si>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</si>
  <si>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</si>
  <si>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</si>
  <si>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</si>
  <si>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</si>
  <si>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</si>
  <si>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</si>
  <si>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</si>
  <si>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</si>
  <si>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</si>
  <si>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</si>
  <si>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</si>
  <si>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</si>
  <si>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</si>
  <si>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</si>
  <si>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</si>
  <si>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</si>
  <si>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</si>
  <si>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</si>
  <si>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</si>
  <si>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</si>
  <si>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</si>
  <si>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</si>
  <si>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</si>
  <si>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</si>
  <si>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</si>
  <si>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</si>
  <si>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</si>
  <si>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</si>
  <si>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</si>
  <si>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</si>
  <si>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</si>
  <si>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</si>
  <si>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</si>
  <si>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</si>
  <si>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</si>
  <si>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</si>
  <si>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</si>
  <si>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</si>
  <si>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</si>
  <si>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</si>
  <si>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</si>
  <si>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</si>
  <si>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</si>
  <si>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</si>
  <si>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</si>
  <si>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</si>
  <si>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</si>
  <si>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</si>
  <si>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</si>
  <si>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</si>
  <si>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</si>
  <si>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</si>
  <si>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</si>
  <si>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</si>
  <si>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</si>
  <si>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</si>
  <si>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</si>
  <si>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</si>
  <si>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</si>
  <si>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</si>
  <si>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</si>
  <si>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</si>
  <si>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</si>
  <si>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</si>
  <si>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</si>
  <si>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</si>
  <si>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</si>
  <si>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</si>
  <si>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</si>
  <si>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</si>
  <si>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</si>
  <si>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</si>
  <si>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</si>
  <si>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</si>
  <si>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</si>
  <si>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</si>
  <si>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</si>
  <si>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</si>
  <si>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</si>
  <si>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</si>
  <si>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</si>
  <si>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</si>
  <si>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</si>
  <si>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</si>
  <si>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</si>
  <si>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</si>
  <si>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</si>
  <si>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</si>
  <si>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</si>
  <si>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</si>
  <si>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</si>
  <si>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</si>
  <si>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</si>
  <si>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</si>
  <si>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</si>
  <si>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</si>
  <si>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</si>
  <si>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</si>
  <si>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</si>
  <si>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</si>
  <si>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</si>
  <si>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</si>
  <si>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</si>
  <si>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</si>
  <si>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</si>
  <si>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</si>
  <si>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</si>
  <si>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</si>
  <si>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</si>
  <si>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</si>
  <si>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</si>
  <si>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</si>
  <si>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</si>
  <si>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</si>
  <si>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</si>
  <si>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</si>
  <si>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</si>
  <si>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</si>
  <si>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</si>
  <si>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</si>
  <si>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</si>
  <si>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</si>
  <si>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</si>
  <si>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</si>
  <si>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</si>
  <si>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</si>
  <si>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</si>
  <si>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</si>
  <si>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</si>
  <si>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</si>
  <si>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</si>
  <si>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</si>
  <si>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</si>
  <si>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</si>
  <si>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</si>
  <si>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</si>
  <si>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</si>
  <si>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</si>
  <si>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</si>
  <si>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</si>
  <si>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</si>
  <si>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</si>
  <si>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</si>
  <si>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</si>
  <si>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</si>
  <si>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</si>
  <si>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</si>
  <si>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</si>
  <si>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</si>
  <si>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</si>
  <si>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</si>
  <si>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</si>
  <si>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</si>
  <si>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</si>
  <si>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</si>
  <si>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</si>
  <si>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</si>
  <si>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</si>
  <si>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</si>
  <si>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</si>
  <si>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</si>
  <si>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</si>
  <si>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</si>
  <si>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</si>
  <si>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</si>
  <si>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</si>
  <si>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</si>
  <si>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</si>
  <si>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</si>
  <si>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</si>
  <si>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</si>
  <si>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</si>
  <si>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</si>
  <si>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</si>
  <si>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</si>
  <si>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</si>
  <si>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</si>
  <si>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</si>
  <si>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</si>
  <si>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</si>
  <si>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</si>
  <si>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</si>
  <si>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</si>
  <si>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</si>
  <si>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</si>
  <si>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</si>
  <si>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</si>
  <si>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</si>
  <si>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</si>
  <si>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</si>
  <si>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</si>
  <si>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</si>
  <si>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</si>
  <si>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</si>
  <si>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</si>
  <si>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</si>
  <si>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</si>
  <si>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</si>
  <si>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</si>
  <si>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</si>
  <si>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</si>
  <si>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</si>
  <si>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</si>
  <si>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</si>
  <si>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</si>
  <si>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</si>
  <si>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</si>
  <si>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</si>
  <si>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</si>
  <si>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</si>
  <si>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</si>
  <si>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</si>
  <si>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</si>
  <si>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</si>
  <si>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</si>
  <si>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</si>
  <si>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</si>
  <si>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</si>
  <si>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</si>
  <si>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</si>
  <si>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</si>
  <si>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</si>
  <si>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</si>
  <si>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</si>
  <si>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</si>
  <si>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</si>
  <si>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</si>
  <si>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</si>
  <si>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</si>
  <si>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</si>
  <si>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</si>
  <si>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</si>
  <si>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</si>
  <si>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</si>
  <si>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</si>
  <si>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</si>
  <si>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</si>
  <si>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</si>
  <si>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</si>
  <si>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</si>
  <si>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</si>
  <si>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</si>
  <si>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</si>
  <si>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</si>
  <si>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</si>
  <si>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</si>
  <si>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</si>
  <si>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</si>
  <si>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</si>
  <si>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</si>
  <si>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</si>
  <si>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</si>
  <si>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</si>
  <si>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</si>
  <si>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</si>
  <si>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</si>
  <si>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</si>
  <si>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</si>
  <si>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</si>
  <si>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</si>
  <si>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</si>
  <si>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</si>
  <si>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</si>
  <si>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</si>
  <si>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</si>
  <si>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</si>
  <si>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</si>
  <si>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</si>
  <si>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</si>
  <si>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</si>
  <si>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</si>
  <si>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</si>
  <si>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</si>
  <si>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</si>
  <si>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</si>
  <si>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</si>
  <si>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</si>
  <si>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</si>
  <si>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</si>
  <si>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</si>
  <si>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</si>
  <si>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</si>
  <si>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</si>
  <si>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</si>
  <si>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</si>
  <si>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</si>
  <si>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</si>
  <si>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</si>
  <si>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</si>
  <si>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</si>
  <si>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</si>
  <si>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</si>
  <si>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</si>
  <si>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</si>
  <si>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</si>
  <si>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</si>
  <si>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</si>
  <si>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</si>
  <si>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</si>
  <si>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</si>
  <si>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</si>
  <si>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</si>
  <si>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</si>
  <si>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</si>
  <si>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</si>
  <si>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</si>
  <si>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</si>
  <si>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</si>
  <si>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</si>
  <si>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</si>
  <si>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</si>
  <si>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</si>
  <si>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</si>
  <si>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</si>
  <si>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</si>
  <si>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</si>
  <si>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</si>
  <si>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</si>
  <si>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</si>
  <si>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</si>
  <si>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</si>
  <si>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</si>
  <si>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</si>
  <si>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</si>
  <si>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</si>
  <si>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</si>
  <si>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</si>
  <si>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</si>
  <si>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</si>
  <si>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</si>
  <si>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</si>
  <si>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</si>
  <si>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</si>
  <si>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</si>
  <si>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</si>
  <si>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</si>
  <si>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</si>
  <si>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</si>
  <si>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</si>
  <si>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</si>
  <si>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</si>
  <si>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</si>
  <si>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</si>
  <si>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</si>
  <si>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</si>
  <si>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</si>
  <si>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</si>
  <si>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</si>
  <si>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</si>
  <si>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</si>
  <si>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</si>
  <si>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</si>
  <si>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</si>
  <si>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</si>
  <si>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</si>
  <si>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</si>
  <si>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</si>
  <si>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</si>
  <si>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</si>
  <si>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</si>
  <si>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</si>
  <si>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</si>
  <si>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</si>
  <si>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</si>
  <si>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</si>
  <si>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</si>
  <si>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</si>
  <si>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</si>
  <si>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</si>
  <si>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</si>
  <si>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</si>
  <si>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</si>
  <si>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</si>
  <si>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</si>
  <si>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</si>
  <si>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</si>
  <si>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</si>
  <si>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</si>
  <si>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</si>
  <si>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</si>
  <si>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</si>
  <si>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</si>
  <si>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</si>
  <si>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</si>
  <si>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</si>
  <si>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</si>
  <si>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</si>
  <si>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</si>
  <si>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</si>
  <si>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</si>
  <si>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</si>
  <si>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</si>
  <si>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</si>
  <si>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</si>
  <si>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</si>
  <si>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</si>
  <si>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</si>
  <si>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</si>
  <si>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</si>
  <si>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</si>
  <si>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</si>
  <si>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</si>
  <si>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</si>
  <si>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</si>
  <si>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</si>
  <si>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</si>
  <si>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</si>
  <si>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</si>
  <si>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</si>
  <si>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</si>
  <si>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</si>
  <si>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</si>
  <si>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</si>
  <si>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</si>
  <si>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</si>
  <si>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</si>
  <si>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</si>
  <si>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</si>
  <si>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</si>
  <si>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</si>
  <si>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</si>
  <si>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</si>
  <si>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</si>
  <si>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</si>
  <si>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</si>
  <si>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</si>
  <si>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</si>
  <si>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</si>
  <si>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</si>
  <si>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</si>
  <si>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</si>
  <si>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</si>
  <si>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</si>
  <si>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</si>
  <si>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</si>
  <si>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</si>
  <si>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</si>
  <si>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</si>
  <si>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</si>
  <si>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</si>
  <si>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</si>
  <si>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</si>
  <si>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</si>
  <si>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</si>
  <si>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</si>
  <si>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</si>
  <si>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</si>
  <si>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</si>
  <si>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</si>
  <si>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</si>
  <si>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</si>
  <si>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</si>
  <si>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</si>
  <si>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</si>
  <si>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</si>
  <si>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</si>
  <si>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</si>
  <si>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</si>
  <si>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</si>
  <si>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</si>
  <si>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</si>
  <si>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</si>
  <si>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</si>
  <si>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</si>
  <si>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</si>
  <si>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</si>
  <si>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</si>
  <si>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</si>
  <si>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</si>
  <si>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</si>
  <si>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</si>
  <si>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</si>
  <si>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</si>
  <si>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</si>
  <si>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</si>
  <si>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</si>
  <si>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</si>
  <si>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</si>
  <si>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</si>
  <si>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</si>
  <si>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</si>
  <si>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</si>
  <si>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</si>
  <si>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</si>
  <si>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</si>
  <si>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</si>
  <si>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</si>
  <si>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</si>
  <si>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</si>
  <si>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</si>
  <si>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</si>
  <si>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</si>
  <si>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</si>
  <si>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</si>
  <si>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</si>
  <si>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</si>
  <si>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</si>
  <si>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</si>
  <si>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</si>
  <si>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</si>
  <si>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</si>
  <si>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</si>
  <si>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</si>
  <si>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</si>
  <si>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</si>
  <si>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</si>
  <si>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</si>
  <si>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</si>
  <si>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</si>
  <si>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</si>
  <si>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</si>
  <si>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</si>
  <si>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</si>
  <si>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</si>
  <si>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</si>
  <si>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</si>
  <si>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</si>
  <si>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</si>
  <si>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</si>
  <si>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</si>
  <si>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</si>
  <si>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</si>
  <si>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</si>
  <si>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</si>
  <si>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</si>
  <si>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</si>
  <si>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</si>
  <si>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</si>
  <si>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</si>
  <si>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</si>
  <si>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</si>
  <si>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</si>
  <si>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</si>
  <si>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</si>
  <si>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</si>
  <si>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</si>
  <si>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</si>
  <si>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</si>
  <si>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</si>
  <si>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</si>
  <si>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</si>
  <si>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</si>
  <si>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</si>
  <si>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</si>
  <si>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</si>
  <si>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</si>
  <si>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</si>
  <si>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</si>
  <si>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</si>
  <si>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</si>
  <si>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</si>
  <si>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</si>
  <si>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</si>
  <si>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</si>
  <si>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</si>
  <si>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</si>
  <si>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</si>
  <si>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</si>
  <si>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</si>
  <si>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</si>
  <si>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</si>
  <si>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</si>
  <si>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</si>
  <si>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</si>
  <si>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</si>
  <si>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</si>
  <si>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</si>
  <si>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</si>
  <si>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</si>
  <si>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</si>
  <si>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</si>
  <si>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</si>
  <si>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</si>
  <si>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</si>
  <si>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</si>
  <si>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</si>
  <si>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</si>
  <si>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</si>
  <si>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</si>
  <si>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</si>
  <si>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</si>
  <si>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</si>
  <si>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</si>
  <si>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</si>
  <si>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</si>
  <si>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</si>
  <si>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</si>
  <si>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</si>
  <si>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</si>
  <si>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</si>
  <si>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</si>
  <si>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</si>
  <si>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</si>
  <si>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</si>
  <si>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</si>
  <si>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</si>
  <si>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</si>
  <si>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</si>
  <si>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</si>
  <si>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</si>
  <si>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</si>
  <si>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</si>
  <si>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</si>
  <si>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</si>
  <si>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</si>
  <si>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</si>
  <si>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</si>
  <si>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</si>
  <si>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</si>
  <si>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</si>
  <si>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</si>
  <si>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</si>
  <si>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</si>
  <si>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</si>
  <si>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</si>
  <si>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</si>
  <si>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</si>
  <si>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</si>
  <si>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</si>
  <si>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</si>
  <si>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</si>
  <si>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</si>
  <si>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</si>
  <si>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</si>
  <si>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</si>
  <si>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</si>
  <si>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</si>
  <si>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</si>
  <si>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</si>
  <si>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</si>
  <si>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</si>
  <si>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</si>
  <si>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</si>
  <si>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</si>
  <si>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</si>
  <si>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</si>
  <si>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</si>
  <si>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</si>
  <si>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</si>
  <si>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</si>
  <si>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</si>
  <si>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</si>
  <si>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</si>
  <si>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</si>
  <si>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</si>
  <si>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</si>
  <si>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</si>
  <si>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</si>
  <si>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</si>
  <si>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</si>
  <si>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</si>
  <si>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</si>
  <si>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</si>
  <si>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</si>
  <si>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</si>
  <si>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</si>
  <si>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</si>
  <si>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</si>
  <si>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</si>
  <si>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</si>
  <si>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</si>
  <si>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</si>
  <si>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</si>
  <si>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</si>
  <si>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</si>
  <si>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</si>
  <si>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</si>
  <si>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</si>
  <si>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</si>
  <si>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</si>
  <si>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</si>
  <si>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</si>
  <si>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</si>
  <si>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</si>
  <si>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</si>
  <si>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</si>
  <si>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</si>
  <si>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</si>
  <si>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</si>
  <si>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</si>
  <si>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</si>
  <si>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</si>
  <si>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</si>
  <si>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</si>
  <si>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</si>
  <si>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</si>
  <si>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</si>
  <si>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</si>
  <si>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</si>
  <si>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</si>
  <si>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</si>
  <si>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</si>
  <si>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</si>
  <si>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</si>
  <si>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</si>
  <si>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</si>
  <si>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</si>
  <si>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</si>
  <si>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</si>
  <si>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</si>
  <si>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</si>
  <si>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</si>
  <si>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</si>
  <si>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</si>
  <si>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</si>
  <si>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</si>
  <si>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</si>
  <si>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</si>
  <si>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</si>
  <si>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</si>
  <si>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</si>
  <si>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</si>
  <si>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</si>
  <si>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</si>
  <si>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</si>
  <si>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</si>
  <si>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</si>
  <si>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</si>
  <si>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</si>
  <si>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</si>
  <si>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</si>
  <si>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</si>
  <si>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</si>
  <si>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</si>
  <si>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</si>
  <si>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</si>
  <si>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</si>
  <si>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</si>
  <si>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</si>
  <si>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</si>
  <si>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</si>
  <si>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</si>
  <si>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</si>
  <si>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</si>
  <si>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</si>
  <si>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</si>
  <si>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</si>
  <si>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</si>
  <si>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</si>
  <si>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</si>
  <si>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</si>
  <si>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</si>
  <si>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</si>
  <si>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</si>
  <si>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</si>
  <si>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</si>
  <si>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</si>
  <si>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</si>
  <si>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</si>
  <si>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</si>
  <si>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</si>
  <si>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</si>
  <si>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</si>
  <si>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</si>
  <si>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</si>
  <si>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</si>
  <si>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</si>
  <si>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</si>
  <si>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</si>
  <si>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</si>
  <si>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</si>
  <si>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</si>
  <si>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</si>
  <si>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</si>
  <si>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</si>
  <si>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</si>
  <si>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</si>
  <si>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</si>
  <si>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</si>
  <si>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</si>
  <si>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</si>
  <si>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</si>
  <si>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</si>
  <si>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</si>
  <si>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</si>
  <si>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</si>
  <si>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</si>
  <si>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</si>
  <si>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</si>
  <si>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</si>
  <si>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</si>
  <si>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</si>
  <si>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</si>
  <si>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</si>
  <si>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</si>
  <si>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</si>
  <si>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</si>
  <si>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</si>
  <si>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</si>
  <si>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</si>
  <si>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</si>
  <si>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</si>
  <si>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</si>
  <si>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</si>
  <si>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</si>
  <si>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</si>
  <si>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</si>
  <si>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</si>
  <si>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</si>
  <si>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</si>
  <si>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</si>
  <si>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</si>
  <si>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</si>
  <si>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</si>
  <si>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</si>
  <si>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</si>
  <si>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</si>
  <si>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</si>
  <si>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</si>
  <si>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</si>
  <si>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</si>
  <si>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</si>
  <si>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</si>
  <si>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</si>
  <si>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</si>
  <si>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</si>
  <si>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</si>
  <si>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</si>
  <si>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</si>
  <si>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</si>
  <si>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</si>
  <si>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</si>
  <si>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</si>
  <si>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</si>
  <si>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</si>
  <si>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</si>
  <si>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</si>
  <si>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</si>
  <si>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</si>
  <si>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</si>
  <si>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</si>
  <si>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</si>
  <si>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</si>
  <si>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</si>
  <si>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</si>
  <si>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</si>
  <si>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</si>
  <si>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</si>
  <si>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</si>
  <si>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</si>
  <si>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</si>
  <si>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</si>
  <si>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</si>
  <si>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</si>
  <si>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</si>
  <si>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</si>
  <si>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</si>
  <si>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</si>
  <si>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</si>
  <si>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</si>
  <si>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</si>
  <si>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</si>
  <si>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</si>
  <si>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</si>
  <si>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</si>
  <si>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</si>
  <si>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</si>
  <si>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</si>
  <si>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</si>
  <si>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</si>
  <si>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</si>
  <si>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</si>
  <si>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</si>
  <si>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</si>
  <si>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</si>
  <si>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</si>
  <si>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</si>
  <si>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</si>
  <si>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</si>
  <si>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</si>
  <si>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</si>
  <si>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</si>
  <si>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</si>
  <si>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</si>
  <si>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</si>
  <si>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</si>
  <si>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</si>
  <si>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</si>
  <si>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</si>
  <si>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</si>
  <si>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</si>
  <si>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</si>
  <si>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</si>
  <si>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</si>
  <si>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</si>
  <si>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</si>
  <si>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</si>
  <si>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</si>
  <si>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</si>
  <si>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</si>
  <si>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</si>
  <si>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</si>
  <si>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</si>
  <si>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</si>
  <si>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</si>
  <si>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</si>
  <si>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</si>
  <si>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</si>
  <si>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</si>
  <si>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</si>
  <si>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</si>
  <si>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</si>
  <si>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</si>
  <si>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</si>
  <si>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</si>
  <si>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</si>
  <si>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</si>
  <si>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</si>
  <si>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</si>
  <si>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</si>
  <si>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</si>
  <si>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</si>
  <si>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</si>
  <si>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</si>
  <si>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</si>
  <si>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</si>
  <si>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</si>
  <si>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</si>
  <si>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</si>
  <si>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</si>
  <si>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</si>
  <si>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</si>
  <si>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</si>
  <si>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</si>
  <si>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</si>
  <si>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</si>
  <si>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</si>
  <si>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</si>
  <si>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</si>
  <si>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</si>
  <si>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</si>
  <si>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</si>
  <si>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</si>
  <si>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</si>
  <si>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</si>
  <si>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</si>
  <si>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</si>
  <si>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</si>
  <si>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</si>
  <si>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</si>
  <si>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</si>
  <si>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</si>
  <si>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</si>
  <si>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</si>
  <si>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</si>
  <si>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</si>
  <si>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</si>
  <si>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</si>
  <si>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</si>
  <si>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</si>
  <si>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</si>
  <si>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</si>
  <si>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</si>
  <si>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</si>
  <si>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</si>
  <si>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</si>
  <si>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</si>
  <si>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</si>
  <si>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</si>
  <si>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</si>
  <si>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</si>
  <si>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</si>
  <si>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</si>
  <si>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</si>
  <si>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</si>
  <si>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</si>
  <si>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</si>
  <si>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</si>
  <si>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</si>
  <si>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</si>
  <si>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</si>
  <si>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</si>
  <si>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</si>
  <si>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</si>
  <si>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</si>
  <si>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</si>
  <si>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</si>
  <si>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</si>
  <si>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</si>
  <si>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</si>
  <si>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</si>
  <si>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</si>
  <si>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</si>
  <si>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</si>
  <si>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</si>
  <si>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</si>
  <si>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</si>
  <si>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</si>
  <si>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</si>
  <si>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</si>
  <si>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</si>
  <si>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</si>
  <si>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</si>
  <si>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</si>
  <si>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</si>
  <si>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</si>
  <si>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</si>
  <si>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</si>
  <si>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</si>
  <si>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</si>
  <si>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</si>
  <si>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</si>
  <si>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</si>
  <si>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</si>
  <si>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</si>
  <si>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</si>
  <si>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</si>
  <si>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</si>
  <si>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</si>
  <si>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</si>
  <si>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</si>
  <si>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</si>
  <si>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</si>
  <si>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</si>
  <si>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</si>
  <si>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</si>
  <si>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</si>
  <si>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</si>
  <si>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</si>
  <si>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</si>
  <si>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</si>
  <si>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</si>
  <si>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</si>
  <si>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</si>
  <si>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</si>
  <si>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</si>
  <si>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</si>
  <si>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</si>
  <si>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</si>
  <si>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</si>
  <si>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</si>
  <si>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</si>
  <si>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</si>
  <si>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</si>
  <si>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</si>
  <si>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</si>
  <si>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</si>
  <si>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</si>
  <si>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</si>
  <si>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</si>
  <si>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</si>
  <si>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</si>
  <si>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</si>
  <si>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</si>
  <si>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</si>
  <si>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</si>
  <si>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</si>
  <si>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</si>
  <si>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</si>
  <si>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</si>
  <si>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</si>
  <si>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</si>
  <si>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</si>
  <si>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</si>
  <si>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</si>
  <si>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</si>
  <si>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</si>
  <si>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</si>
  <si>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</si>
  <si>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</si>
  <si>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</si>
  <si>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</si>
  <si>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</si>
  <si>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</si>
  <si>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</si>
  <si>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</si>
  <si>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</si>
  <si>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</si>
  <si>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</si>
  <si>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</si>
  <si>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</si>
  <si>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</si>
  <si>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</si>
  <si>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</si>
  <si>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</si>
  <si>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</si>
  <si>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</si>
  <si>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</si>
  <si>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</si>
  <si>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</si>
  <si>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</si>
  <si>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</si>
  <si>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</si>
  <si>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</si>
  <si>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</si>
  <si>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</si>
  <si>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</si>
  <si>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</si>
  <si>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</si>
  <si>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</si>
  <si>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</si>
  <si>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</si>
  <si>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</si>
  <si>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</si>
  <si>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</si>
  <si>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</si>
  <si>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</si>
  <si>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</si>
  <si>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</si>
  <si>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</si>
  <si>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</si>
  <si>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</si>
  <si>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</si>
  <si>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</si>
  <si>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</si>
  <si>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</si>
  <si>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</si>
  <si>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</si>
  <si>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</si>
  <si>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</si>
  <si>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</si>
  <si>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</si>
  <si>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</si>
  <si>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</si>
  <si>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</si>
  <si>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</si>
  <si>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</si>
  <si>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</si>
  <si>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</si>
  <si>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</si>
  <si>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</si>
  <si>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</si>
  <si>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</si>
  <si>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</si>
  <si>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</si>
  <si>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</si>
  <si>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</si>
  <si>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</si>
  <si>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</si>
  <si>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</si>
  <si>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</si>
  <si>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</si>
  <si>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</si>
  <si>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</si>
  <si>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</si>
  <si>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</si>
  <si>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</si>
  <si>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</si>
  <si>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</si>
  <si>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</si>
  <si>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</si>
  <si>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</si>
  <si>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</si>
  <si>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</si>
  <si>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</si>
  <si>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</si>
  <si>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</si>
  <si>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</si>
  <si>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</si>
  <si>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</si>
  <si>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</si>
  <si>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</si>
  <si>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</si>
  <si>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</si>
  <si>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</si>
  <si>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</si>
  <si>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</si>
  <si>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</si>
  <si>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</si>
  <si>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</si>
  <si>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</si>
  <si>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</si>
  <si>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</si>
  <si>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</si>
  <si>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</si>
  <si>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</si>
  <si>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</si>
  <si>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</si>
  <si>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</si>
  <si>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</si>
  <si>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</si>
  <si>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</si>
  <si>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</si>
  <si>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</si>
  <si>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</si>
  <si>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</si>
  <si>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</si>
  <si>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</si>
  <si>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</si>
  <si>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</si>
  <si>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</si>
  <si>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</si>
  <si>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</si>
  <si>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</si>
  <si>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</si>
  <si>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</si>
  <si>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</si>
  <si>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</si>
  <si>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</si>
  <si>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</si>
  <si>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</si>
  <si>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</si>
  <si>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</si>
  <si>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</si>
  <si>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</si>
  <si>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</si>
  <si>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</si>
  <si>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</si>
  <si>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</si>
  <si>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</si>
  <si>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</si>
  <si>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</si>
  <si>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</si>
  <si>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</si>
  <si>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</si>
  <si>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</si>
  <si>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</si>
  <si>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</si>
  <si>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</si>
  <si>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</si>
  <si>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</si>
  <si>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</si>
  <si>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</si>
  <si>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</si>
  <si>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</si>
  <si>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</si>
  <si>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</si>
  <si>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</si>
  <si>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</si>
  <si>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</si>
  <si>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</si>
  <si>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</si>
  <si>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</si>
  <si>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</si>
  <si>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</si>
  <si>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</si>
  <si>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</si>
  <si>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</si>
  <si>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</si>
  <si>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</si>
  <si>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</si>
  <si>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</si>
  <si>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</si>
  <si>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</si>
  <si>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</si>
  <si>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</si>
  <si>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</si>
  <si>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</si>
  <si>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</si>
  <si>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</si>
  <si>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</si>
  <si>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</si>
  <si>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</si>
  <si>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</si>
  <si>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</si>
  <si>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</si>
  <si>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</si>
  <si>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</si>
  <si>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</si>
  <si>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</si>
  <si>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</si>
  <si>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</si>
  <si>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</si>
  <si>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</si>
  <si>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</si>
  <si>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</si>
  <si>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</si>
  <si>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</si>
  <si>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</si>
  <si>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</si>
  <si>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</si>
  <si>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</si>
  <si>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</si>
  <si>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</si>
  <si>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</si>
  <si>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</si>
  <si>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</si>
  <si>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</si>
  <si>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</si>
  <si>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</si>
  <si>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</si>
  <si>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</si>
  <si>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</si>
  <si>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</si>
  <si>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</si>
  <si>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</si>
  <si>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</si>
  <si>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</si>
  <si>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</si>
  <si>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</si>
  <si>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</si>
  <si>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</si>
  <si>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</si>
  <si>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</si>
  <si>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</si>
  <si>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</si>
  <si>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</si>
  <si>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</si>
  <si>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</si>
  <si>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</si>
  <si>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</si>
  <si>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</si>
  <si>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</si>
  <si>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</si>
  <si>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</si>
  <si>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</si>
  <si>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</si>
  <si>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</si>
  <si>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</si>
  <si>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</si>
  <si>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</si>
  <si>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</si>
  <si>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</si>
  <si>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</si>
  <si>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</si>
  <si>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</si>
  <si>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</si>
  <si>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</si>
  <si>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</si>
  <si>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</si>
  <si>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</si>
  <si>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</si>
  <si>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</si>
  <si>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</si>
  <si>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</si>
  <si>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</si>
  <si>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</si>
  <si>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</si>
  <si>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</si>
  <si>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</si>
  <si>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</si>
  <si>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</si>
  <si>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</si>
  <si>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</si>
  <si>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</si>
  <si>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</si>
  <si>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</si>
  <si>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</si>
  <si>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</si>
  <si>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</si>
  <si>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</si>
  <si>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</si>
  <si>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</si>
  <si>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</si>
  <si>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</si>
  <si>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</si>
  <si>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</si>
  <si>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</si>
  <si>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</si>
  <si>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</si>
  <si>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</si>
  <si>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</si>
  <si>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</si>
  <si>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</si>
  <si>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</si>
  <si>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</si>
  <si>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</si>
  <si>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</si>
  <si>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</si>
  <si>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</si>
  <si>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</si>
  <si>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</si>
  <si>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</si>
  <si>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</si>
  <si>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</si>
  <si>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</si>
  <si>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</si>
  <si>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</si>
  <si>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</si>
  <si>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</si>
  <si>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</si>
  <si>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</si>
  <si>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</si>
  <si>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</si>
  <si>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</si>
  <si>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</si>
  <si>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</si>
  <si>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</si>
  <si>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</si>
  <si>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</si>
  <si>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</si>
  <si>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</si>
  <si>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</si>
  <si>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</si>
  <si>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</si>
  <si>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</si>
  <si>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</si>
  <si>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</si>
  <si>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</si>
  <si>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</si>
  <si>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</si>
  <si>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</si>
  <si>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</si>
  <si>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</si>
  <si>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</si>
  <si>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</si>
  <si>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</si>
  <si>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</si>
  <si>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</si>
  <si>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</si>
  <si>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</si>
  <si>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</si>
  <si>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</si>
  <si>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</si>
  <si>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</si>
  <si>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</si>
  <si>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</si>
  <si>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</si>
  <si>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</si>
  <si>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</si>
  <si>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</si>
  <si>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</si>
  <si>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</si>
  <si>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</si>
  <si>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</si>
  <si>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</si>
  <si>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</si>
  <si>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</si>
  <si>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</si>
  <si>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</si>
  <si>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</si>
  <si>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</si>
  <si>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</si>
  <si>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</si>
  <si>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</si>
  <si>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</si>
  <si>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</si>
  <si>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</si>
  <si>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</si>
  <si>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</si>
  <si>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</si>
  <si>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</si>
  <si>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</si>
  <si>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</si>
  <si>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</si>
  <si>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</si>
  <si>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</si>
  <si>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</si>
  <si>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</si>
  <si>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</si>
  <si>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</si>
  <si>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</si>
  <si>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</si>
  <si>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</si>
  <si>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</si>
  <si>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</si>
  <si>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</si>
  <si>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</si>
  <si>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</si>
  <si>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</si>
  <si>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</si>
  <si>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</si>
  <si>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</si>
  <si>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</si>
  <si>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</si>
  <si>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</si>
  <si>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</si>
  <si>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</si>
  <si>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</si>
  <si>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</si>
  <si>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</si>
  <si>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</si>
  <si>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</si>
  <si>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</si>
  <si>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</si>
  <si>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</si>
  <si>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</si>
  <si>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</si>
  <si>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</si>
  <si>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</si>
  <si>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</si>
  <si>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</si>
  <si>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</si>
  <si>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</si>
  <si>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</si>
  <si>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</si>
  <si>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</si>
  <si>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</si>
  <si>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</si>
  <si>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</si>
  <si>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</si>
  <si>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</si>
  <si>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</si>
  <si>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</si>
  <si>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</si>
  <si>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</si>
  <si>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</si>
  <si>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</si>
  <si>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</si>
  <si>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</si>
  <si>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</si>
  <si>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</si>
  <si>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</si>
  <si>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</si>
  <si>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</si>
  <si>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</si>
  <si>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</si>
  <si>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</si>
  <si>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</si>
  <si>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</si>
  <si>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</si>
  <si>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</si>
  <si>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</si>
  <si>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</si>
  <si>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</si>
  <si>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</si>
  <si>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</si>
  <si>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</si>
  <si>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</si>
  <si>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</si>
  <si>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</si>
  <si>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</si>
  <si>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</si>
  <si>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</si>
  <si>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</si>
  <si>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</si>
  <si>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</si>
  <si>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</si>
  <si>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</si>
  <si>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</si>
  <si>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</si>
  <si>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</si>
  <si>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</si>
  <si>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</si>
  <si>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</si>
  <si>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</si>
  <si>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</si>
  <si>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</si>
  <si>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</si>
  <si>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</si>
  <si>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</si>
  <si>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</si>
  <si>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</si>
  <si>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</si>
  <si>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</si>
  <si>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</si>
  <si>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</si>
  <si>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</si>
  <si>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</si>
  <si>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</si>
  <si>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</si>
  <si>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</si>
  <si>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</si>
  <si>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</si>
  <si>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</si>
  <si>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</si>
  <si>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</si>
  <si>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</si>
  <si>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</si>
  <si>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</si>
  <si>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</si>
  <si>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</si>
  <si>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</si>
  <si>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</si>
  <si>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</si>
  <si>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</si>
  <si>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</si>
  <si>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</si>
  <si>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</si>
  <si>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</si>
  <si>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</si>
  <si>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</si>
  <si>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</si>
  <si>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</si>
  <si>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</si>
  <si>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</si>
  <si>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</si>
  <si>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</si>
  <si>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</si>
  <si>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</si>
  <si>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</si>
  <si>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</si>
  <si>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</si>
  <si>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</si>
  <si>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</si>
  <si>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</si>
  <si>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</si>
  <si>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</si>
  <si>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</si>
  <si>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</si>
  <si>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</si>
  <si>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</si>
  <si>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</si>
  <si>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</si>
  <si>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</si>
  <si>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</si>
  <si>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</si>
  <si>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</si>
  <si>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</si>
  <si>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</si>
  <si>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</si>
  <si>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</si>
  <si>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</si>
  <si>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</si>
  <si>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</si>
  <si>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</si>
  <si>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</si>
  <si>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</si>
  <si>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</si>
  <si>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</si>
  <si>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</si>
  <si>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</si>
  <si>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</si>
  <si>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</si>
  <si>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</si>
  <si>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</si>
  <si>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</si>
  <si>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</si>
  <si>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</si>
  <si>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</si>
  <si>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</si>
  <si>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</si>
  <si>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</si>
  <si>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</si>
  <si>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</si>
  <si>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</si>
  <si>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</si>
  <si>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</si>
  <si>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</si>
  <si>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</si>
  <si>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</si>
  <si>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</si>
  <si>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</si>
  <si>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</si>
  <si>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</si>
  <si>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</si>
  <si>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</si>
  <si>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</si>
  <si>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</si>
  <si>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</si>
  <si>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</si>
  <si>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</si>
  <si>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</si>
  <si>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</si>
  <si>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</si>
  <si>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</si>
  <si>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</si>
  <si>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</si>
  <si>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</si>
  <si>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</si>
  <si>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</si>
  <si>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</si>
  <si>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</si>
  <si>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</si>
  <si>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</si>
  <si>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</si>
  <si>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</si>
  <si>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</si>
  <si>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</si>
  <si>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</si>
  <si>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</si>
  <si>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</si>
  <si>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</si>
  <si>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</si>
  <si>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</si>
  <si>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</si>
  <si>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</si>
  <si>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</si>
  <si>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</si>
  <si>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</si>
  <si>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</si>
  <si>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</si>
  <si>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</si>
  <si>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</si>
  <si>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</si>
  <si>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</si>
  <si>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</si>
  <si>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</si>
  <si>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</si>
  <si>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</si>
  <si>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</si>
  <si>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</si>
  <si>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</si>
  <si>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</si>
  <si>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</si>
  <si>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</si>
  <si>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</si>
  <si>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</si>
  <si>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</si>
  <si>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</si>
  <si>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</si>
  <si>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</si>
  <si>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</si>
  <si>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</si>
  <si>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</si>
  <si>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</si>
  <si>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</si>
  <si>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</si>
  <si>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</si>
  <si>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</si>
  <si>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</si>
  <si>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</si>
  <si>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</si>
  <si>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</si>
  <si>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</si>
  <si>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</si>
  <si>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</si>
  <si>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</si>
  <si>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</si>
  <si>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</si>
  <si>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</si>
  <si>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</si>
  <si>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</si>
  <si>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</si>
  <si>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</si>
  <si>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</si>
  <si>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</si>
  <si>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</si>
  <si>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</si>
  <si>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</si>
  <si>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</si>
  <si>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</si>
  <si>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</si>
  <si>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</si>
  <si>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</si>
  <si>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</si>
  <si>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</si>
  <si>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</si>
  <si>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</si>
  <si>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</si>
  <si>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</si>
  <si>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</si>
  <si>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</si>
  <si>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</si>
  <si>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</si>
  <si>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</si>
  <si>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</si>
  <si>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</si>
  <si>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</si>
  <si>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</si>
  <si>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</si>
  <si>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</si>
  <si>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</si>
  <si>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</si>
  <si>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</si>
  <si>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</si>
  <si>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</si>
  <si>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</si>
  <si>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</si>
  <si>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</si>
  <si>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</si>
  <si>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</si>
  <si>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</si>
  <si>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</si>
  <si>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</si>
  <si>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</si>
  <si>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</si>
  <si>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</si>
  <si>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</si>
  <si>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</si>
  <si>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</si>
  <si>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</si>
  <si>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</si>
  <si>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</si>
  <si>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</si>
  <si>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</si>
  <si>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</si>
  <si>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</si>
  <si>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</si>
  <si>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</si>
  <si>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</si>
  <si>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</si>
  <si>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</si>
  <si>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</si>
  <si>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</si>
  <si>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</si>
  <si>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</si>
  <si>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</si>
  <si>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</si>
  <si>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</si>
  <si>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</si>
  <si>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</si>
  <si>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</si>
  <si>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</si>
  <si>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</si>
  <si>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</si>
  <si>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</si>
  <si>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</si>
  <si>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</si>
  <si>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</si>
  <si>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</si>
  <si>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</si>
  <si>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</si>
  <si>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</si>
  <si>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</si>
  <si>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</si>
  <si>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</si>
  <si>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</si>
  <si>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</si>
  <si>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</si>
  <si>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</si>
  <si>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</si>
  <si>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</si>
  <si>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</si>
  <si>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</si>
  <si>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</si>
  <si>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</si>
  <si>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</si>
  <si>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</si>
  <si>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</si>
  <si>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</si>
  <si>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</si>
  <si>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</si>
  <si>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</si>
  <si>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</si>
  <si>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</si>
  <si>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</si>
  <si>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</si>
  <si>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</si>
  <si>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</si>
  <si>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</si>
  <si>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</si>
  <si>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</si>
  <si>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</si>
  <si>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</si>
  <si>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</si>
  <si>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</si>
  <si>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</si>
  <si>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</si>
  <si>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</si>
  <si>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</si>
  <si>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</si>
  <si>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</si>
  <si>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</si>
  <si>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</si>
  <si>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</si>
  <si>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</si>
  <si>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</si>
  <si>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</si>
  <si>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</si>
  <si>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</si>
  <si>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</si>
  <si>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</si>
  <si>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</si>
  <si>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</si>
  <si>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</si>
  <si>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</si>
  <si>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</si>
  <si>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</si>
  <si>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</si>
  <si>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</si>
  <si>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</si>
  <si>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</si>
  <si>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</si>
  <si>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</si>
  <si>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</si>
  <si>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</si>
  <si>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</si>
  <si>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</si>
  <si>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</si>
  <si>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</si>
  <si>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</si>
  <si>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</si>
  <si>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</si>
  <si>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</si>
  <si>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</si>
  <si>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</si>
  <si>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</si>
  <si>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</si>
  <si>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</si>
  <si>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</si>
  <si>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</si>
  <si>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</si>
  <si>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</si>
  <si>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</si>
  <si>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</si>
  <si>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</si>
  <si>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</si>
  <si>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</si>
  <si>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</si>
  <si>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</si>
  <si>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</si>
  <si>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</si>
  <si>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</si>
  <si>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</si>
  <si>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</si>
  <si>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</si>
  <si>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</si>
  <si>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</si>
  <si>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</si>
  <si>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</si>
  <si>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</si>
  <si>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</si>
  <si>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</si>
  <si>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</si>
  <si>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</si>
  <si>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</si>
  <si>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</si>
  <si>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</si>
  <si>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</si>
  <si>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</si>
  <si>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</si>
  <si>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</si>
  <si>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</si>
  <si>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</si>
  <si>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</si>
  <si>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</si>
  <si>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</si>
  <si>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</si>
  <si>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</si>
  <si>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</si>
  <si>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</si>
  <si>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</si>
  <si>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</si>
  <si>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</si>
  <si>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</si>
  <si>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</si>
  <si>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</si>
  <si>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</si>
  <si>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</si>
  <si>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</si>
  <si>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</si>
  <si>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</si>
  <si>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</si>
  <si>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</si>
  <si>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</si>
  <si>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</si>
  <si>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</si>
  <si>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</si>
  <si>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</si>
  <si>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</si>
  <si>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</si>
  <si>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</si>
  <si>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</si>
  <si>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</si>
  <si>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</si>
  <si>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</si>
  <si>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</si>
  <si>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</si>
  <si>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</si>
  <si>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</si>
  <si>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</si>
  <si>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</si>
  <si>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</si>
  <si>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</si>
  <si>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</si>
  <si>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</si>
  <si>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</si>
  <si>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</si>
  <si>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</si>
  <si>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</si>
  <si>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</si>
  <si>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</si>
  <si>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</si>
  <si>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</si>
  <si>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</si>
  <si>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</si>
  <si>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</si>
  <si>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</si>
  <si>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</si>
  <si>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</si>
  <si>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</si>
  <si>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</si>
  <si>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</si>
  <si>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</si>
  <si>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</si>
  <si>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</si>
  <si>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</si>
  <si>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</si>
  <si>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</si>
  <si>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</si>
  <si>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</si>
  <si>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</si>
  <si>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</si>
  <si>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</si>
  <si>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</si>
  <si>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</si>
  <si>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</si>
  <si>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</si>
  <si>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</si>
  <si>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</si>
  <si>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</si>
  <si>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</si>
  <si>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</si>
  <si>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</si>
  <si>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</si>
  <si>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</si>
  <si>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</si>
  <si>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</si>
  <si>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</si>
  <si>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</si>
  <si>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</si>
  <si>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</si>
  <si>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</si>
  <si>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</si>
  <si>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</si>
  <si>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</si>
  <si>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</si>
  <si>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</si>
  <si>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</si>
  <si>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</si>
  <si>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</si>
  <si>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</si>
  <si>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</si>
  <si>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</si>
  <si>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</si>
  <si>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</si>
  <si>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</si>
  <si>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</si>
  <si>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</si>
  <si>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</si>
  <si>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</si>
  <si>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</si>
  <si>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</si>
  <si>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</si>
  <si>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</si>
  <si>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</si>
  <si>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</si>
  <si>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</si>
  <si>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</si>
  <si>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</si>
  <si>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</si>
  <si>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</si>
  <si>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</si>
  <si>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</si>
  <si>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</si>
  <si>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</si>
  <si>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</si>
  <si>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</si>
  <si>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</si>
  <si>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</si>
  <si>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</si>
  <si>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</si>
  <si>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</si>
  <si>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</si>
  <si>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</si>
  <si>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</si>
  <si>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</si>
  <si>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</si>
  <si>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</si>
  <si>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</si>
  <si>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</si>
  <si>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</si>
  <si>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</si>
  <si>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</si>
  <si>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</si>
  <si>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</si>
  <si>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</si>
  <si>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</si>
  <si>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</si>
  <si>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</si>
  <si>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</si>
  <si>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</si>
  <si>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</si>
  <si>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</si>
  <si>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</si>
  <si>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</si>
  <si>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</si>
  <si>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</si>
  <si>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</si>
  <si>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</si>
  <si>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</si>
  <si>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</si>
  <si>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</si>
  <si>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</si>
  <si>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</si>
  <si>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</si>
  <si>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</si>
  <si>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</si>
  <si>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</si>
  <si>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</si>
  <si>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</si>
  <si>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</si>
  <si>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</si>
  <si>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</si>
  <si>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</si>
  <si>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</si>
  <si>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</si>
  <si>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</si>
  <si>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</si>
  <si>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</si>
  <si>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</si>
  <si>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</si>
  <si>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</si>
  <si>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</si>
  <si>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</si>
  <si>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</si>
  <si>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</si>
  <si>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</si>
  <si>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</si>
  <si>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</si>
  <si>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</si>
  <si>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</si>
  <si>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</si>
  <si>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</si>
  <si>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</si>
  <si>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</si>
  <si>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</si>
  <si>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</si>
  <si>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</si>
  <si>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</si>
  <si>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</si>
  <si>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</si>
  <si>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</si>
  <si>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</si>
  <si>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</si>
  <si>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</si>
  <si>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</si>
  <si>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</si>
  <si>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</si>
  <si>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</si>
  <si>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</si>
  <si>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</si>
  <si>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</si>
  <si>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</si>
  <si>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</si>
  <si>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</si>
  <si>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</si>
  <si>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</si>
  <si>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</si>
  <si>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</si>
  <si>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</si>
  <si>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</si>
  <si>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</si>
  <si>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</si>
  <si>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</si>
  <si>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</si>
  <si>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</si>
  <si>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</si>
  <si>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</si>
  <si>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</si>
  <si>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</si>
  <si>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</si>
  <si>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</si>
  <si>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</si>
  <si>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</si>
  <si>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</si>
  <si>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</si>
  <si>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</si>
  <si>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</si>
  <si>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</si>
  <si>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</si>
  <si>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</si>
  <si>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</si>
  <si>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</si>
  <si>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</si>
  <si>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</si>
  <si>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</si>
  <si>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</si>
  <si>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</si>
  <si>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</si>
  <si>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</si>
  <si>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</si>
  <si>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</si>
  <si>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</si>
  <si>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</si>
  <si>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</si>
  <si>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</si>
  <si>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</si>
  <si>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</si>
  <si>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</si>
  <si>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</si>
  <si>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</si>
  <si>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</si>
  <si>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</si>
  <si>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</si>
  <si>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</si>
  <si>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</si>
  <si>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</si>
  <si>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</si>
  <si>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</si>
  <si>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</si>
  <si>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</si>
  <si>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</si>
  <si>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</si>
  <si>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</si>
  <si>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</si>
  <si>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</si>
  <si>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</si>
  <si>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</si>
  <si>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</si>
  <si>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</si>
  <si>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</si>
  <si>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</si>
  <si>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</si>
  <si>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</si>
  <si>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</si>
  <si>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</si>
  <si>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</si>
  <si>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</si>
  <si>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</si>
  <si>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</si>
  <si>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</si>
  <si>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</si>
  <si>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</si>
  <si>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</si>
  <si>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</si>
  <si>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</si>
  <si>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</si>
  <si>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</si>
  <si>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</si>
  <si>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</si>
  <si>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</si>
  <si>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</si>
  <si>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</si>
  <si>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</si>
  <si>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</si>
  <si>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</si>
  <si>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</si>
  <si>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</si>
  <si>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</si>
  <si>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</si>
  <si>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</si>
  <si>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</si>
  <si>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</si>
  <si>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</si>
  <si>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</si>
  <si>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</si>
  <si>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</si>
  <si>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</si>
  <si>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</si>
  <si>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</si>
  <si>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</si>
  <si>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</si>
  <si>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</si>
  <si>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</si>
  <si>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</si>
  <si>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</si>
  <si>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</si>
  <si>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</si>
  <si>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</si>
  <si>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</si>
  <si>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</si>
  <si>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</si>
  <si>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</si>
  <si>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</si>
  <si>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</si>
  <si>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</si>
  <si>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</si>
  <si>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</si>
  <si>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</si>
  <si>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</si>
  <si>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</si>
  <si>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</si>
  <si>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</si>
  <si>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</si>
  <si>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</si>
  <si>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</si>
  <si>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</si>
  <si>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</si>
  <si>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</si>
  <si>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</si>
  <si>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</si>
  <si>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</si>
  <si>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</si>
  <si>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</si>
  <si>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</si>
  <si>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</si>
  <si>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</si>
  <si>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</si>
  <si>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</si>
  <si>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</si>
  <si>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</si>
  <si>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</si>
  <si>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</si>
  <si>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</si>
  <si>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</si>
  <si>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</si>
  <si>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</si>
  <si>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</si>
  <si>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</si>
  <si>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</si>
  <si>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</si>
  <si>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</si>
  <si>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</si>
  <si>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</si>
  <si>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</si>
  <si>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</si>
  <si>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</si>
  <si>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</si>
  <si>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</si>
  <si>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</si>
  <si>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</si>
  <si>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</si>
  <si>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</si>
  <si>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</si>
  <si>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</si>
  <si>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</si>
  <si>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</si>
  <si>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</si>
  <si>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</si>
  <si>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</si>
  <si>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</si>
  <si>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</si>
  <si>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</si>
  <si>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</si>
  <si>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</si>
  <si>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</si>
  <si>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</si>
  <si>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</si>
  <si>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</si>
  <si>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</si>
  <si>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</si>
  <si>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</si>
  <si>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</si>
  <si>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</si>
  <si>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</si>
  <si>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</si>
  <si>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</si>
  <si>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</si>
  <si>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</si>
  <si>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</si>
  <si>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</si>
  <si>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</si>
  <si>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</si>
  <si>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</si>
  <si>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</si>
  <si>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</si>
  <si>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</si>
  <si>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</si>
  <si>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</si>
  <si>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</si>
  <si>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</si>
  <si>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</si>
  <si>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</si>
  <si>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</si>
  <si>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</si>
  <si>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</si>
  <si>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</si>
  <si>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</si>
  <si>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</si>
  <si>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</si>
  <si>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</si>
  <si>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</si>
  <si>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</si>
  <si>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</si>
  <si>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</si>
  <si>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</si>
  <si>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</si>
  <si>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</si>
  <si>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</si>
  <si>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</si>
  <si>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</si>
  <si>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</si>
  <si>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</si>
  <si>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</si>
  <si>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</si>
  <si>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</si>
  <si>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</si>
  <si>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</si>
  <si>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</si>
  <si>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</si>
  <si>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</si>
  <si>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</si>
  <si>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</si>
  <si>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</si>
  <si>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</si>
  <si>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</si>
  <si>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</si>
  <si>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</si>
  <si>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</si>
  <si>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</si>
  <si>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</si>
  <si>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</si>
  <si>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</si>
  <si>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</si>
  <si>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</si>
  <si>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</si>
  <si>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</si>
  <si>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</si>
  <si>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</si>
  <si>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</si>
  <si>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</si>
  <si>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</si>
  <si>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</si>
  <si>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</si>
  <si>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</si>
  <si>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</si>
  <si>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</si>
  <si>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</si>
  <si>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</si>
  <si>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</si>
  <si>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</si>
  <si>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</si>
  <si>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</si>
  <si>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</si>
  <si>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</si>
  <si>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</si>
  <si>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</si>
  <si>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</si>
  <si>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</si>
  <si>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</si>
  <si>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</si>
  <si>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</si>
  <si>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</si>
  <si>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</si>
  <si>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</si>
  <si>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</si>
  <si>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</si>
  <si>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</si>
  <si>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</si>
  <si>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</si>
  <si>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</si>
  <si>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</si>
  <si>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</si>
  <si>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</si>
  <si>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</si>
  <si>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</si>
  <si>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</si>
  <si>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</si>
  <si>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</si>
  <si>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</si>
  <si>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</si>
  <si>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</si>
  <si>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</si>
  <si>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</si>
  <si>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</si>
  <si>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</si>
  <si>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</si>
  <si>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</si>
  <si>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</si>
  <si>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</si>
  <si>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</si>
  <si>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</si>
  <si>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</si>
  <si>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</si>
  <si>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</si>
  <si>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</si>
  <si>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</si>
  <si>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</si>
  <si>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</si>
  <si>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</si>
  <si>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</si>
  <si>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</si>
  <si>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</si>
  <si>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</si>
  <si>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</si>
  <si>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</si>
  <si>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</si>
  <si>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</si>
  <si>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</si>
  <si>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</si>
  <si>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</si>
  <si>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</si>
  <si>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</si>
  <si>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</si>
  <si>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</si>
  <si>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</si>
  <si>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</si>
  <si>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</si>
  <si>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</si>
  <si>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</si>
  <si>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</si>
  <si>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</si>
  <si>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</si>
  <si>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</si>
  <si>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</si>
  <si>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</si>
  <si>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</si>
  <si>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</si>
  <si>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</si>
  <si>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</si>
  <si>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</si>
  <si>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</si>
  <si>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</si>
  <si>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</si>
  <si>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</si>
  <si>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</si>
  <si>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</si>
  <si>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</si>
  <si>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</si>
  <si>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</si>
  <si>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</si>
  <si>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</si>
  <si>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</si>
  <si>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</si>
  <si>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</si>
  <si>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</si>
  <si>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</si>
  <si>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</si>
  <si>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</si>
  <si>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</si>
  <si>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</si>
  <si>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</si>
  <si>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</si>
  <si>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</si>
  <si>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</si>
  <si>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</si>
  <si>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</si>
  <si>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</si>
  <si>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</si>
  <si>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</si>
  <si>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</si>
  <si>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</si>
  <si>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</si>
  <si>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</si>
  <si>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</si>
  <si>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</si>
  <si>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</si>
  <si>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</si>
  <si>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</si>
  <si>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</si>
  <si>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</si>
  <si>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</si>
  <si>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</si>
  <si>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</si>
  <si>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</si>
  <si>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</si>
  <si>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</si>
  <si>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</si>
  <si>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</si>
  <si>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</si>
  <si>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</si>
  <si>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</si>
  <si>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</si>
  <si>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</si>
  <si>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</si>
  <si>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</si>
  <si>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</si>
  <si>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</si>
  <si>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</si>
  <si>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</si>
  <si>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</si>
  <si>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</si>
  <si>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</si>
  <si>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</si>
  <si>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</si>
  <si>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</si>
  <si>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</si>
  <si>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</si>
  <si>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</si>
  <si>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</si>
  <si>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</si>
  <si>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</si>
  <si>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</si>
  <si>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</si>
  <si>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</si>
  <si>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</si>
  <si>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</si>
  <si>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</si>
  <si>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</si>
  <si>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</si>
  <si>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</si>
  <si>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</si>
  <si>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</si>
  <si>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</si>
  <si>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</si>
  <si>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</si>
  <si>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</si>
  <si>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</si>
  <si>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</si>
  <si>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</si>
  <si>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</si>
  <si>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</si>
  <si>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</si>
  <si>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</si>
  <si>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</si>
  <si>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</si>
  <si>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</si>
  <si>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</si>
  <si>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</si>
  <si>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</si>
  <si>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</si>
  <si>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</si>
  <si>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</si>
  <si>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</si>
  <si>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</si>
  <si>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</si>
  <si>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</si>
  <si>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</si>
  <si>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</si>
  <si>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</si>
  <si>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</si>
  <si>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</si>
  <si>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</si>
  <si>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</si>
  <si>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</si>
  <si>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</si>
  <si>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</si>
  <si>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</si>
  <si>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</si>
  <si>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</si>
  <si>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</si>
  <si>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</si>
  <si>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</si>
  <si>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</si>
  <si>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</si>
  <si>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</si>
  <si>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</si>
  <si>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</si>
  <si>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</si>
  <si>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</si>
  <si>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</si>
  <si>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</si>
  <si>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</si>
  <si>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</si>
  <si>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</si>
  <si>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</si>
  <si>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</si>
  <si>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</si>
  <si>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</si>
  <si>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</si>
  <si>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</si>
  <si>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</si>
  <si>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</si>
  <si>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</si>
  <si>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</si>
  <si>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</si>
  <si>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</si>
  <si>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</si>
  <si>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</si>
  <si>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</si>
  <si>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</si>
  <si>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</si>
  <si>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</si>
  <si>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</si>
  <si>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</si>
  <si>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</si>
  <si>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</si>
  <si>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</si>
  <si>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</si>
  <si>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</si>
  <si>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</si>
  <si>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</si>
  <si>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</si>
  <si>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</si>
  <si>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</si>
  <si>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</si>
  <si>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</si>
  <si>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</si>
  <si>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</si>
  <si>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</si>
  <si>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</si>
  <si>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</si>
  <si>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</si>
  <si>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</si>
  <si>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</si>
  <si>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</si>
  <si>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</si>
  <si>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</si>
  <si>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</si>
  <si>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</si>
  <si>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</si>
  <si>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</si>
  <si>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</si>
  <si>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</si>
  <si>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</si>
  <si>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</si>
  <si>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</si>
  <si>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</si>
  <si>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</si>
  <si>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</si>
  <si>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</si>
  <si>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</si>
  <si>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</si>
  <si>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</si>
  <si>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</si>
  <si>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</si>
  <si>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</si>
  <si>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</si>
  <si>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</si>
  <si>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</si>
  <si>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</si>
  <si>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</si>
  <si>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</si>
  <si>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</si>
  <si>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</si>
  <si>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</si>
  <si>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</si>
  <si>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</si>
  <si>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</si>
  <si>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</si>
  <si>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</si>
  <si>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</si>
  <si>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</si>
  <si>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</si>
  <si>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</si>
  <si>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</si>
  <si>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</si>
  <si>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</si>
  <si>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</si>
  <si>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</si>
  <si>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</si>
  <si>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</si>
  <si>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</si>
  <si>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</si>
  <si>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</si>
  <si>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</si>
  <si>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</si>
  <si>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</si>
  <si>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</si>
  <si>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</si>
  <si>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</si>
  <si>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</si>
  <si>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</si>
  <si>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</si>
  <si>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</si>
  <si>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</si>
  <si>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</si>
  <si>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</si>
  <si>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</si>
  <si>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</si>
  <si>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</si>
  <si>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</si>
  <si>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</si>
  <si>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</si>
  <si>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</si>
  <si>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</si>
  <si>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</si>
  <si>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</si>
  <si>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</si>
  <si>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</si>
  <si>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</si>
  <si>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</si>
  <si>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</si>
  <si>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</si>
  <si>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</si>
  <si>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</si>
  <si>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</si>
  <si>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</si>
  <si>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</si>
  <si>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</si>
  <si>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</si>
  <si>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</si>
  <si>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</si>
  <si>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</si>
  <si>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</si>
  <si>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</si>
  <si>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</si>
  <si>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</si>
  <si>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</si>
  <si>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</si>
  <si>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</si>
  <si>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</si>
  <si>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</si>
  <si>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</si>
  <si>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</si>
  <si>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</si>
  <si>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</si>
  <si>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</si>
  <si>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</si>
  <si>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</si>
  <si>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</si>
  <si>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</si>
  <si>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</si>
  <si>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</si>
  <si>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</si>
  <si>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</si>
  <si>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</si>
  <si>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</si>
  <si>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</si>
  <si>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</si>
  <si>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</si>
  <si>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</si>
  <si>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</si>
  <si>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</si>
  <si>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</si>
  <si>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</si>
  <si>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</si>
  <si>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</si>
  <si>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</si>
  <si>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</si>
  <si>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</si>
  <si>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</si>
  <si>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</si>
  <si>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</si>
  <si>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</si>
  <si>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</si>
  <si>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</si>
  <si>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</si>
  <si>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</si>
  <si>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</si>
  <si>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</si>
  <si>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</si>
  <si>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</si>
  <si>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</si>
  <si>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</si>
  <si>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</si>
  <si>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</si>
  <si>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</si>
  <si>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</si>
  <si>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</si>
  <si>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</si>
  <si>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</si>
  <si>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</si>
  <si>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</si>
  <si>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</si>
  <si>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</si>
  <si>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</si>
  <si>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</si>
  <si>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</si>
  <si>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</si>
  <si>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</si>
  <si>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</si>
  <si>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</si>
  <si>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</si>
  <si>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</si>
  <si>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</si>
  <si>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</si>
  <si>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</si>
  <si>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</si>
  <si>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</si>
  <si>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</si>
  <si>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</si>
  <si>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</si>
  <si>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</si>
  <si>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</si>
  <si>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</si>
  <si>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</si>
  <si>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</si>
  <si>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</si>
  <si>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</si>
  <si>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</si>
  <si>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</si>
  <si>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</si>
  <si>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</si>
  <si>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</si>
  <si>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</si>
  <si>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</si>
  <si>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</si>
  <si>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</si>
  <si>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</si>
  <si>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</si>
  <si>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</si>
  <si>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</si>
  <si>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</si>
  <si>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</si>
  <si>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</si>
  <si>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</si>
  <si>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</si>
  <si>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</si>
  <si>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</si>
  <si>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</si>
  <si>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</si>
  <si>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</si>
  <si>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</si>
  <si>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</si>
  <si>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</si>
  <si>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</si>
  <si>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</si>
  <si>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</si>
  <si>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</si>
  <si>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</si>
  <si>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</si>
  <si>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</si>
  <si>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</si>
  <si>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</si>
  <si>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</si>
  <si>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</si>
  <si>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</si>
  <si>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</si>
  <si>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</si>
  <si>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</si>
  <si>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</si>
  <si>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</si>
  <si>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</si>
  <si>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</si>
  <si>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</si>
  <si>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</si>
  <si>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</si>
  <si>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</si>
  <si>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</si>
  <si>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</si>
  <si>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</si>
  <si>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</si>
  <si>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</si>
  <si>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</si>
  <si>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</si>
  <si>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</si>
  <si>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</si>
  <si>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</si>
  <si>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</si>
  <si>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</si>
  <si>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</si>
  <si>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</si>
  <si>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</si>
  <si>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</si>
  <si>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</si>
  <si>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</si>
  <si>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</si>
  <si>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</si>
  <si>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</si>
  <si>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</si>
  <si>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</si>
  <si>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</si>
  <si>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</si>
  <si>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</si>
  <si>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</si>
  <si>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</si>
  <si>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</si>
  <si>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</si>
  <si>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</si>
  <si>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</si>
  <si>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</si>
  <si>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</si>
  <si>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</si>
  <si>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</si>
  <si>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</si>
  <si>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</si>
  <si>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</si>
  <si>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</si>
  <si>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</si>
  <si>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</si>
  <si>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</si>
  <si>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</si>
  <si>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</si>
  <si>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</si>
  <si>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</si>
  <si>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</si>
  <si>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</si>
  <si>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</si>
  <si>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</si>
  <si>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</si>
  <si>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</si>
  <si>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</si>
  <si>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</si>
  <si>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</si>
  <si>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</si>
  <si>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</si>
  <si>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</si>
  <si>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</si>
  <si>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</si>
  <si>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</si>
  <si>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</si>
  <si>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</si>
  <si>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</si>
  <si>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</si>
  <si>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</si>
  <si>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</si>
  <si>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</si>
  <si>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</si>
  <si>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</si>
  <si>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</si>
  <si>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</si>
  <si>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</si>
  <si>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</si>
  <si>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</si>
  <si>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</si>
  <si>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</si>
  <si>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</si>
  <si>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</si>
  <si>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</si>
  <si>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</si>
  <si>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</si>
  <si>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</si>
  <si>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</si>
  <si>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</si>
  <si>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</si>
  <si>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</si>
  <si>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</si>
  <si>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</si>
  <si>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</si>
  <si>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</si>
  <si>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</si>
  <si>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</si>
  <si>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</si>
  <si>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</si>
  <si>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</si>
  <si>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</si>
  <si>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</si>
  <si>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</si>
  <si>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</si>
  <si>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</si>
  <si>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</si>
  <si>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</si>
  <si>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</si>
  <si>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</si>
  <si>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</si>
  <si>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</si>
  <si>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</si>
  <si>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</si>
  <si>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</si>
  <si>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</si>
  <si>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</si>
  <si>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</si>
  <si>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</si>
  <si>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</si>
  <si>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</si>
  <si>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</si>
  <si>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</si>
  <si>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</si>
  <si>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</si>
  <si>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</si>
  <si>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</si>
  <si>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</si>
  <si>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</si>
  <si>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</si>
  <si>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</si>
  <si>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</si>
  <si>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</si>
  <si>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</si>
  <si>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</si>
  <si>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</si>
  <si>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</si>
  <si>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</si>
  <si>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</si>
  <si>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</si>
  <si>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</si>
  <si>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</si>
  <si>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</si>
  <si>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</si>
  <si>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</si>
  <si>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</si>
  <si>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</si>
  <si>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</si>
  <si>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</si>
  <si>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</si>
  <si>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</si>
  <si>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</si>
  <si>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</si>
  <si>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</si>
  <si>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</si>
  <si>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</si>
  <si>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</si>
  <si>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</si>
  <si>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</si>
  <si>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</si>
  <si>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</si>
  <si>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</si>
  <si>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</si>
  <si>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</si>
  <si>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</si>
  <si>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</si>
  <si>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</si>
  <si>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</si>
  <si>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</si>
  <si>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</si>
  <si>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</si>
  <si>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</si>
  <si>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</si>
  <si>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</si>
  <si>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</si>
  <si>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</si>
  <si>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</si>
  <si>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</si>
  <si>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</si>
  <si>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</si>
  <si>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</si>
  <si>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</si>
  <si>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</si>
  <si>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</si>
  <si>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</si>
  <si>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</si>
  <si>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</si>
  <si>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</si>
  <si>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</si>
  <si>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</si>
  <si>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</si>
  <si>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</si>
  <si>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</si>
  <si>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</si>
  <si>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</si>
  <si>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</si>
  <si>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</si>
  <si>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</si>
  <si>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</si>
  <si>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</si>
  <si>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</si>
  <si>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</si>
  <si>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</si>
  <si>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</si>
  <si>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</si>
  <si>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</si>
  <si>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</si>
  <si>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</si>
  <si>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</si>
  <si>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</si>
  <si>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</si>
  <si>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</si>
  <si>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</si>
  <si>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</si>
  <si>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</si>
  <si>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</si>
  <si>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</si>
  <si>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</si>
  <si>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</si>
  <si>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</si>
  <si>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</si>
  <si>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</si>
  <si>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</si>
  <si>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</si>
  <si>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</si>
  <si>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</si>
  <si>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</si>
  <si>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</si>
  <si>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</si>
  <si>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</si>
  <si>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</si>
  <si>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</si>
  <si>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</si>
  <si>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</si>
  <si>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</si>
  <si>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</si>
  <si>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</si>
  <si>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</si>
  <si>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</si>
  <si>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</si>
  <si>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</si>
  <si>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</si>
  <si>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</si>
  <si>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</si>
  <si>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</si>
  <si>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</si>
  <si>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</si>
  <si>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</si>
  <si>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</si>
  <si>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</si>
  <si>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</si>
  <si>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</si>
  <si>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</si>
  <si>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</si>
  <si>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</si>
  <si>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</si>
  <si>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</si>
  <si>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</si>
  <si>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</si>
  <si>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</si>
  <si>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</si>
  <si>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</si>
  <si>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</si>
  <si>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</si>
  <si>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</si>
  <si>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</si>
  <si>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</si>
  <si>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</si>
  <si>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</si>
  <si>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</si>
  <si>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</si>
  <si>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</si>
  <si>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</si>
  <si>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</si>
  <si>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</si>
  <si>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</si>
  <si>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</si>
  <si>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</si>
  <si>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</si>
  <si>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</si>
  <si>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</si>
  <si>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</si>
  <si>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</si>
  <si>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</si>
  <si>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</si>
  <si>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</si>
  <si>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</si>
  <si>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</si>
  <si>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</si>
  <si>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</si>
  <si>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</si>
  <si>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</si>
  <si>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</si>
  <si>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</si>
  <si>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</si>
  <si>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</si>
  <si>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</si>
  <si>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</si>
  <si>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</si>
  <si>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</si>
  <si>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</si>
  <si>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</si>
  <si>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</si>
  <si>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</si>
  <si>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</si>
  <si>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</si>
  <si>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</si>
  <si>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</si>
  <si>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</si>
  <si>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</si>
  <si>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</si>
  <si>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</si>
  <si>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</si>
  <si>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</si>
  <si>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</si>
  <si>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</si>
  <si>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</si>
  <si>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</si>
  <si>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</si>
  <si>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</si>
  <si>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</si>
  <si>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</si>
  <si>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</si>
  <si>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</si>
  <si>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</si>
  <si>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</si>
  <si>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</si>
  <si>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</si>
  <si>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</si>
  <si>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</si>
  <si>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</si>
  <si>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</si>
  <si>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</si>
  <si>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</si>
  <si>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</si>
  <si>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</si>
  <si>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</si>
  <si>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</si>
  <si>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</si>
  <si>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</si>
  <si>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</si>
  <si>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</si>
  <si>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</si>
  <si>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</si>
  <si>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</si>
  <si>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</si>
  <si>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</si>
  <si>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</si>
  <si>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</si>
  <si>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</si>
  <si>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</si>
  <si>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</si>
  <si>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</si>
  <si>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</si>
  <si>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</si>
  <si>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</si>
  <si>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</si>
  <si>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</si>
  <si>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</si>
  <si>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</si>
  <si>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</si>
  <si>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</si>
  <si>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</si>
  <si>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</si>
  <si>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</si>
  <si>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</si>
  <si>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</si>
  <si>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</si>
  <si>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</si>
  <si>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</si>
  <si>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</si>
  <si>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</si>
  <si>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</si>
  <si>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</si>
  <si>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</si>
  <si>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</si>
  <si>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</si>
  <si>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</si>
  <si>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</si>
  <si>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</si>
  <si>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</si>
  <si>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</si>
  <si>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</si>
  <si>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</si>
  <si>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</si>
  <si>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</si>
  <si>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</si>
  <si>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</si>
  <si>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</si>
  <si>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</si>
  <si>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</si>
  <si>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</si>
  <si>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</si>
  <si>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</si>
  <si>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</si>
  <si>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</si>
  <si>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</si>
  <si>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</si>
  <si>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</si>
  <si>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</si>
  <si>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</si>
  <si>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</si>
  <si>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</si>
  <si>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</si>
  <si>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</si>
  <si>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</si>
  <si>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</si>
  <si>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</si>
  <si>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</si>
  <si>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</si>
  <si>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</si>
  <si>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</si>
  <si>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</si>
  <si>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</si>
  <si>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</si>
  <si>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</si>
  <si>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</si>
  <si>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</si>
  <si>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</si>
  <si>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</si>
  <si>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</si>
  <si>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</si>
  <si>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</si>
  <si>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</si>
  <si>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</si>
  <si>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</si>
  <si>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</si>
  <si>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</si>
  <si>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</si>
  <si>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</si>
  <si>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</si>
  <si>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</si>
  <si>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</si>
  <si>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</si>
  <si>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</si>
  <si>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</si>
  <si>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</si>
  <si>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</si>
  <si>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</si>
  <si>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</si>
  <si>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</si>
  <si>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</si>
  <si>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</si>
  <si>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</si>
  <si>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</si>
  <si>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</si>
  <si>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</si>
  <si>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</si>
  <si>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</si>
  <si>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</si>
  <si>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</si>
  <si>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</si>
  <si>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</si>
  <si>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</si>
  <si>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</si>
  <si>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</si>
  <si>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</si>
  <si>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</si>
  <si>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</si>
  <si>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</si>
  <si>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</si>
  <si>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</si>
  <si>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</si>
  <si>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</si>
  <si>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</si>
  <si>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</si>
  <si>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</si>
  <si>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</si>
  <si>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</si>
  <si>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</si>
  <si>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</si>
  <si>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</si>
  <si>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</si>
  <si>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</si>
  <si>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</si>
  <si>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</si>
  <si>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</si>
  <si>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</si>
  <si>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</si>
  <si>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</si>
  <si>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</si>
  <si>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</si>
  <si>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</si>
  <si>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</si>
  <si>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</si>
  <si>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</si>
  <si>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</si>
  <si>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</si>
  <si>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</si>
  <si>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</si>
  <si>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</si>
  <si>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</si>
  <si>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</si>
  <si>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</si>
  <si>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</si>
  <si>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</si>
  <si>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</si>
  <si>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</si>
  <si>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</si>
  <si>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</si>
  <si>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</si>
  <si>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</si>
  <si>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</si>
  <si>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</si>
  <si>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</si>
  <si>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</si>
  <si>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</si>
  <si>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</si>
  <si>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</si>
  <si>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</si>
  <si>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</si>
  <si>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</si>
  <si>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</si>
  <si>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</si>
  <si>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</si>
  <si>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</si>
  <si>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</si>
  <si>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</si>
  <si>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</si>
  <si>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</si>
  <si>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</si>
  <si>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</si>
  <si>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</si>
  <si>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</si>
  <si>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</si>
  <si>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</si>
  <si>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</si>
  <si>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</si>
  <si>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</si>
  <si>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</si>
  <si>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</si>
  <si>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</si>
  <si>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</si>
  <si>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</si>
  <si>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</si>
  <si>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</si>
  <si>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</si>
  <si>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</si>
  <si>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</si>
  <si>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</si>
  <si>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</si>
  <si>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</si>
  <si>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</si>
  <si>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</si>
  <si>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</si>
  <si>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</si>
  <si>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</si>
  <si>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</si>
  <si>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</si>
  <si>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</si>
  <si>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</si>
  <si>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</si>
  <si>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</si>
  <si>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</si>
  <si>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</si>
  <si>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</si>
  <si>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</si>
  <si>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</si>
  <si>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</si>
  <si>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</si>
  <si>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</si>
  <si>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</si>
  <si>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</si>
  <si>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</si>
  <si>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</si>
  <si>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</si>
  <si>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</si>
  <si>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</si>
  <si>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</si>
  <si>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</si>
  <si>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</si>
  <si>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</si>
  <si>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</si>
  <si>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</si>
  <si>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</si>
  <si>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</si>
  <si>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</si>
  <si>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</si>
  <si>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</si>
  <si>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</si>
  <si>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</si>
  <si>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</si>
  <si>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</si>
  <si>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</si>
  <si>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</si>
  <si>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</si>
  <si>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</si>
  <si>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</si>
  <si>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</si>
  <si>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</si>
  <si>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</si>
  <si>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</si>
  <si>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</si>
  <si>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</si>
  <si>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</si>
  <si>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</si>
  <si>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</si>
  <si>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</si>
  <si>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</si>
  <si>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</si>
  <si>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</si>
  <si>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</si>
  <si>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</si>
  <si>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</si>
  <si>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</si>
  <si>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</si>
  <si>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</si>
  <si>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</si>
  <si>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</si>
  <si>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</si>
  <si>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</si>
  <si>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</si>
  <si>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</si>
  <si>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</si>
  <si>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</si>
  <si>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</si>
  <si>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</si>
  <si>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</si>
  <si>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</si>
  <si>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</si>
  <si>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</si>
  <si>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</si>
  <si>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</si>
  <si>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</si>
  <si>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</si>
  <si>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</si>
  <si>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</si>
  <si>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</si>
  <si>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</si>
  <si>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</si>
  <si>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</si>
  <si>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</si>
  <si>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</si>
  <si>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</si>
  <si>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</si>
  <si>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</si>
  <si>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</si>
  <si>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</si>
  <si>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</si>
  <si>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</si>
  <si>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</si>
  <si>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</si>
  <si>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</si>
  <si>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</si>
  <si>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</si>
  <si>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</si>
  <si>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</si>
  <si>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</si>
  <si>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</si>
  <si>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</si>
  <si>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</si>
  <si>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</si>
  <si>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</si>
  <si>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</si>
  <si>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</si>
  <si>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</si>
  <si>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</si>
  <si>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</si>
  <si>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</si>
  <si>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</si>
  <si>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</si>
  <si>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</si>
  <si>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</si>
  <si>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</si>
  <si>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</si>
  <si>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</si>
  <si>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</si>
  <si>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</si>
  <si>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</si>
  <si>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</si>
  <si>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</si>
  <si>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</si>
  <si>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</si>
  <si>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</si>
  <si>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</si>
  <si>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</si>
  <si>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</si>
  <si>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</si>
  <si>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</si>
  <si>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</si>
  <si>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</si>
  <si>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</si>
  <si>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</si>
  <si>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</si>
  <si>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</si>
  <si>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</si>
  <si>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</si>
  <si>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</si>
  <si>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</si>
  <si>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</si>
  <si>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</si>
  <si>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</si>
  <si>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</si>
  <si>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</si>
  <si>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</si>
  <si>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</si>
  <si>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</si>
  <si>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</si>
  <si>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</si>
  <si>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</si>
  <si>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</si>
  <si>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</si>
  <si>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</si>
  <si>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</si>
  <si>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</si>
  <si>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</si>
  <si>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</si>
  <si>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</si>
  <si>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</si>
  <si>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</si>
  <si>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</si>
  <si>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</si>
  <si>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</si>
  <si>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</si>
  <si>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</si>
  <si>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</si>
  <si>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</si>
  <si>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</si>
  <si>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</si>
  <si>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</si>
  <si>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</si>
  <si>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</si>
  <si>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</si>
  <si>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</si>
  <si>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</si>
  <si>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</si>
  <si>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</si>
  <si>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</si>
  <si>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</si>
  <si>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</si>
  <si>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</si>
  <si>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</si>
  <si>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</si>
  <si>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</si>
  <si>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</si>
  <si>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</si>
  <si>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</si>
  <si>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</si>
  <si>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</si>
  <si>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</si>
  <si>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</si>
  <si>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</si>
  <si>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</si>
  <si>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</si>
  <si>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</si>
  <si>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</si>
  <si>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</si>
  <si>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</si>
  <si>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</si>
  <si>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</si>
  <si>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</si>
  <si>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</si>
  <si>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</si>
  <si>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</si>
  <si>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</si>
  <si>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</si>
  <si>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</si>
  <si>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</si>
  <si>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</si>
  <si>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</si>
  <si>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</si>
  <si>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</si>
  <si>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</si>
  <si>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</si>
  <si>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</si>
  <si>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</si>
  <si>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</si>
  <si>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</si>
  <si>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</si>
  <si>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</si>
  <si>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</si>
  <si>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</si>
  <si>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</si>
  <si>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</si>
  <si>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</si>
  <si>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</si>
  <si>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</si>
  <si>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</si>
  <si>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</si>
  <si>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</si>
  <si>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</si>
  <si>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</si>
  <si>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</si>
  <si>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</si>
  <si>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</si>
  <si>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</si>
  <si>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</si>
  <si>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</si>
  <si>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</si>
  <si>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</si>
  <si>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</si>
  <si>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</si>
  <si>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</si>
  <si>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</si>
  <si>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</si>
  <si>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</si>
  <si>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</si>
  <si>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</si>
  <si>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</si>
  <si>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</si>
  <si>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</si>
  <si>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</si>
  <si>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</si>
  <si>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</si>
  <si>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</si>
  <si>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</si>
  <si>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</si>
  <si>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</si>
  <si>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</si>
  <si>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</si>
  <si>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</si>
  <si>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</si>
  <si>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</si>
  <si>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</si>
  <si>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</si>
  <si>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</si>
  <si>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</si>
  <si>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</si>
  <si>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</si>
  <si>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</si>
  <si>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</si>
  <si>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</si>
  <si>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</si>
  <si>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</si>
  <si>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</si>
  <si>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</si>
  <si>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</si>
  <si>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</si>
  <si>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</si>
  <si>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</si>
  <si>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</si>
  <si>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</si>
  <si>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</si>
  <si>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</si>
  <si>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</si>
  <si>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</si>
  <si>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</si>
  <si>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</si>
  <si>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</si>
  <si>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</si>
  <si>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</si>
  <si>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</si>
  <si>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</si>
  <si>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</si>
  <si>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</si>
  <si>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</si>
  <si>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</si>
  <si>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</si>
  <si>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</si>
  <si>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</si>
  <si>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</si>
  <si>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</si>
  <si>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</si>
  <si>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</si>
  <si>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</si>
  <si>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</si>
  <si>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</si>
  <si>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</si>
  <si>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</si>
  <si>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</si>
  <si>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</si>
  <si>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</si>
  <si>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</si>
  <si>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</si>
  <si>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</si>
  <si>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</si>
  <si>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</si>
  <si>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</si>
  <si>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</si>
  <si>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</si>
  <si>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</si>
  <si>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</si>
  <si>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</si>
  <si>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</si>
  <si>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</si>
  <si>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</si>
  <si>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</si>
  <si>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</si>
  <si>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</si>
  <si>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</si>
  <si>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</si>
  <si>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</si>
  <si>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</si>
  <si>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</si>
  <si>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</si>
  <si>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</si>
  <si>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</si>
  <si>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</si>
  <si>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</si>
  <si>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</si>
  <si>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</si>
  <si>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</si>
  <si>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</si>
  <si>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</si>
  <si>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</si>
  <si>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</si>
  <si>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</si>
  <si>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</si>
  <si>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</si>
  <si>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</si>
  <si>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</si>
  <si>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</si>
  <si>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</si>
  <si>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</si>
  <si>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</si>
  <si>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</si>
  <si>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</si>
  <si>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</si>
  <si>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</si>
  <si>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</si>
  <si>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</si>
  <si>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</si>
  <si>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</si>
  <si>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</si>
  <si>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</si>
  <si>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</si>
  <si>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</si>
  <si>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</si>
  <si>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</si>
  <si>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</si>
  <si>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</si>
  <si>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</si>
  <si>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</si>
  <si>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</si>
  <si>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</si>
  <si>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</si>
  <si>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</si>
  <si>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</si>
  <si>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</si>
  <si>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</si>
  <si>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</si>
  <si>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</si>
  <si>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</si>
  <si>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</si>
  <si>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</si>
  <si>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</si>
  <si>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</si>
  <si>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</si>
  <si>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</si>
  <si>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</si>
  <si>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</si>
  <si>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</si>
  <si>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</si>
  <si>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</si>
  <si>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</si>
  <si>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</si>
  <si>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</si>
  <si>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</si>
  <si>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</si>
  <si>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</si>
  <si>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</si>
  <si>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</si>
  <si>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</si>
  <si>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</si>
  <si>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</si>
  <si>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</si>
  <si>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</si>
  <si>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</si>
  <si>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</si>
  <si>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</si>
  <si>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</si>
  <si>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</si>
  <si>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</si>
  <si>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</si>
  <si>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</si>
  <si>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</si>
  <si>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</si>
  <si>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</si>
  <si>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</si>
  <si>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</si>
  <si>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</si>
  <si>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</si>
  <si>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</si>
  <si>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</si>
  <si>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</si>
  <si>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</si>
  <si>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</si>
  <si>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</si>
  <si>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</si>
  <si>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</si>
  <si>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</si>
  <si>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</si>
  <si>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</si>
  <si>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</si>
  <si>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</si>
  <si>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</si>
  <si>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</si>
  <si>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</si>
  <si>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</si>
  <si>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</si>
  <si>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</si>
  <si>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</si>
  <si>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</si>
  <si>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</si>
  <si>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</si>
  <si>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</si>
  <si>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</si>
  <si>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</si>
  <si>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</si>
  <si>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</si>
  <si>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</si>
  <si>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</si>
  <si>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</si>
  <si>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</si>
  <si>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</si>
  <si>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</si>
  <si>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</si>
  <si>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</si>
  <si>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</si>
  <si>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</si>
  <si>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</si>
  <si>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</si>
  <si>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</si>
  <si>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</si>
  <si>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</si>
  <si>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</si>
  <si>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</si>
  <si>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</si>
  <si>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</si>
  <si>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</si>
  <si>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</si>
  <si>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</si>
  <si>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</si>
  <si>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</si>
  <si>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</si>
  <si>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</si>
  <si>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</si>
  <si>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</si>
  <si>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</si>
  <si>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</si>
  <si>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</si>
  <si>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</si>
  <si>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</si>
  <si>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</si>
  <si>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</si>
  <si>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</si>
  <si>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</si>
  <si>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</si>
  <si>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</si>
  <si>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</si>
  <si>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</si>
  <si>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</si>
  <si>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</si>
  <si>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</si>
  <si>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</si>
  <si>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</si>
  <si>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</si>
  <si>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</si>
  <si>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</si>
  <si>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</si>
  <si>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</si>
  <si>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</si>
  <si>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</si>
  <si>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</si>
  <si>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</si>
  <si>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</si>
  <si>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</si>
  <si>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</si>
  <si>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</si>
  <si>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</si>
  <si>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</si>
  <si>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</si>
  <si>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</si>
  <si>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</si>
  <si>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</si>
  <si>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</si>
  <si>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</si>
  <si>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</si>
  <si>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</si>
  <si>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</si>
  <si>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</si>
  <si>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</si>
  <si>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</si>
  <si>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</si>
  <si>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</si>
  <si>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</si>
  <si>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</si>
  <si>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</si>
  <si>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</si>
  <si>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</si>
  <si>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</si>
  <si>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</si>
  <si>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</si>
  <si>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</si>
  <si>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</si>
  <si>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</si>
  <si>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</si>
  <si>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</si>
  <si>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</si>
  <si>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</si>
  <si>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</si>
  <si>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</si>
  <si>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</si>
  <si>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</si>
  <si>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</si>
  <si>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</si>
  <si>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</si>
  <si>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</si>
  <si>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</si>
  <si>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</si>
  <si>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</si>
  <si>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</si>
  <si>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</si>
  <si>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</si>
  <si>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</si>
  <si>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</si>
  <si>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</si>
  <si>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</si>
  <si>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</si>
  <si>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</si>
  <si>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</si>
  <si>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</si>
  <si>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</si>
  <si>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</si>
  <si>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</si>
  <si>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</si>
  <si>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</si>
  <si>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</si>
  <si>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</si>
  <si>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</si>
  <si>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</si>
  <si>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</si>
  <si>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</si>
  <si>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</si>
  <si>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</si>
  <si>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</si>
  <si>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</si>
  <si>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</si>
  <si>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</si>
  <si>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</si>
  <si>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</si>
  <si>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</si>
  <si>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</si>
  <si>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</si>
  <si>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</si>
  <si>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</si>
  <si>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</si>
  <si>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</si>
  <si>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</si>
  <si>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</si>
  <si>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</si>
  <si>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</si>
  <si>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</si>
  <si>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</si>
  <si>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</si>
  <si>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</si>
  <si>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</si>
  <si>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</si>
  <si>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</si>
  <si>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</si>
  <si>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</si>
  <si>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</si>
  <si>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</si>
  <si>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</si>
  <si>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</si>
  <si>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</si>
  <si>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</si>
  <si>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</si>
  <si>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</si>
  <si>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</si>
  <si>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</si>
  <si>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</si>
  <si>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</si>
  <si>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</si>
  <si>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</si>
  <si>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</si>
  <si>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</si>
  <si>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</si>
  <si>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</si>
  <si>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</si>
  <si>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</si>
  <si>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</si>
  <si>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</si>
  <si>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</si>
  <si>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</si>
  <si>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</si>
  <si>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</si>
  <si>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</si>
  <si>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</si>
  <si>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</si>
  <si>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</si>
  <si>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</si>
  <si>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</si>
  <si>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</si>
  <si>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</si>
  <si>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</si>
  <si>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</si>
  <si>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</si>
  <si>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</si>
  <si>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</si>
  <si>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</si>
  <si>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</si>
  <si>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</si>
  <si>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</si>
  <si>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</si>
  <si>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</si>
  <si>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</si>
  <si>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</si>
  <si>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</si>
  <si>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</si>
  <si>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</si>
  <si>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</si>
  <si>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</si>
  <si>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</si>
  <si>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</si>
  <si>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</si>
  <si>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</si>
  <si>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</si>
  <si>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</si>
  <si>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</si>
  <si>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</si>
  <si>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</si>
  <si>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</si>
  <si>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</si>
  <si>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</si>
  <si>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</si>
  <si>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</si>
  <si>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</si>
  <si>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</si>
  <si>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</si>
  <si>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</si>
  <si>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</si>
  <si>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</si>
  <si>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</si>
  <si>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</si>
  <si>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</si>
  <si>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</si>
  <si>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</si>
  <si>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</si>
  <si>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</si>
  <si>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</si>
  <si>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</si>
  <si>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</si>
  <si>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</si>
  <si>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</si>
  <si>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</si>
  <si>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</si>
  <si>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</si>
  <si>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</si>
  <si>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</si>
  <si>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</si>
  <si>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</si>
  <si>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</si>
  <si>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</si>
  <si>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</si>
  <si>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</si>
  <si>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</si>
  <si>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</si>
  <si>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</si>
  <si>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</si>
  <si>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</si>
  <si>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</si>
  <si>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</si>
  <si>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</si>
  <si>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</si>
  <si>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</si>
  <si>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</si>
  <si>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</si>
  <si>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</si>
  <si>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</si>
  <si>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</si>
  <si>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</si>
  <si>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</si>
  <si>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</si>
  <si>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</si>
  <si>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</si>
  <si>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</si>
  <si>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</si>
  <si>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</si>
  <si>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</si>
  <si>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</si>
  <si>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</si>
  <si>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</si>
  <si>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</si>
  <si>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</si>
  <si>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</si>
  <si>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</si>
  <si>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</si>
  <si>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</si>
  <si>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</si>
  <si>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</si>
  <si>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</si>
  <si>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</si>
  <si>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</si>
  <si>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</si>
  <si>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</si>
  <si>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</si>
  <si>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</si>
  <si>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</si>
  <si>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</si>
  <si>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</si>
  <si>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</si>
  <si>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</si>
  <si>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</si>
  <si>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</si>
  <si>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</si>
  <si>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</si>
  <si>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</si>
  <si>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</si>
  <si>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</si>
  <si>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</si>
  <si>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</si>
  <si>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</si>
  <si>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</si>
  <si>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</si>
  <si>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</si>
  <si>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</si>
  <si>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</si>
  <si>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</si>
  <si>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</si>
  <si>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</si>
  <si>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</si>
  <si>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</si>
  <si>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</si>
  <si>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</si>
  <si>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</si>
  <si>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</si>
  <si>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</si>
  <si>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</si>
  <si>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</si>
  <si>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</si>
  <si>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</si>
  <si>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</si>
  <si>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</si>
  <si>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</si>
  <si>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</si>
  <si>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</si>
  <si>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</si>
  <si>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</si>
  <si>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</si>
  <si>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</si>
  <si>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</si>
  <si>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</si>
  <si>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</si>
  <si>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</si>
  <si>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</si>
  <si>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</si>
  <si>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</si>
  <si>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</si>
  <si>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</si>
  <si>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</si>
  <si>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</si>
  <si>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</si>
  <si>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</si>
  <si>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</si>
  <si>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</si>
  <si>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</si>
  <si>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</si>
  <si>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</si>
  <si>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</si>
  <si>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</si>
  <si>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</si>
  <si>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</si>
  <si>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</si>
  <si>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</si>
  <si>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</si>
  <si>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</si>
  <si>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</si>
  <si>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</si>
  <si>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</si>
  <si>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</si>
  <si>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</si>
  <si>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</si>
  <si>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</si>
  <si>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</si>
  <si>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</si>
  <si>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</si>
  <si>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</si>
  <si>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</si>
  <si>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</si>
  <si>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</si>
  <si>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</si>
  <si>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</si>
  <si>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</si>
  <si>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</si>
  <si>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</si>
  <si>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</si>
  <si>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</si>
  <si>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</si>
  <si>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</si>
  <si>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</si>
  <si>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</si>
  <si>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</si>
  <si>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</si>
  <si>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</si>
  <si>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</si>
  <si>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</si>
  <si>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</si>
  <si>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</si>
  <si>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</si>
  <si>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</si>
  <si>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</si>
  <si>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</si>
  <si>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</si>
  <si>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</si>
  <si>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</si>
  <si>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</si>
  <si>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</si>
  <si>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</si>
  <si>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</si>
  <si>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</si>
  <si>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</si>
  <si>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</si>
  <si>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</si>
  <si>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</si>
  <si>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</si>
  <si>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</si>
  <si>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</si>
  <si>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</si>
  <si>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</si>
  <si>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</si>
  <si>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</si>
  <si>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</si>
  <si>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</si>
  <si>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</si>
  <si>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</si>
  <si>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</si>
  <si>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</si>
  <si>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</si>
  <si>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</si>
  <si>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</si>
  <si>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</si>
  <si>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</si>
  <si>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</si>
  <si>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</si>
  <si>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</si>
  <si>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</si>
  <si>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</si>
  <si>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</si>
  <si>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</si>
  <si>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</si>
  <si>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</si>
  <si>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</si>
  <si>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</si>
  <si>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</si>
  <si>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</si>
  <si>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</si>
  <si>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</si>
  <si>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</si>
  <si>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</si>
  <si>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</si>
  <si>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</si>
  <si>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</si>
  <si>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</si>
  <si>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</si>
  <si>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</si>
  <si>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</si>
  <si>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</si>
  <si>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</si>
  <si>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</si>
  <si>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</si>
  <si>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</si>
  <si>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</si>
  <si>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</si>
  <si>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</si>
  <si>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</si>
  <si>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</si>
  <si>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</si>
  <si>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</si>
  <si>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</si>
  <si>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</si>
  <si>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</si>
  <si>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</si>
  <si>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</si>
  <si>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</si>
  <si>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</si>
  <si>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</si>
  <si>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</si>
  <si>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</si>
  <si>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</si>
  <si>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</si>
  <si>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</si>
  <si>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</si>
  <si>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</si>
  <si>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</si>
  <si>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</si>
  <si>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</si>
  <si>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</si>
  <si>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</si>
  <si>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</si>
  <si>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</si>
  <si>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</si>
  <si>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</si>
  <si>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</si>
  <si>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</si>
  <si>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</si>
  <si>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</si>
  <si>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</si>
  <si>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</si>
  <si>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</si>
  <si>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</si>
  <si>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</si>
  <si>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</si>
  <si>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</si>
  <si>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</si>
  <si>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</si>
  <si>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</si>
  <si>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</si>
  <si>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</si>
  <si>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</si>
  <si>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</si>
  <si>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</si>
  <si>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</si>
  <si>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</si>
  <si>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</si>
  <si>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</si>
  <si>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</si>
  <si>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</si>
  <si>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</si>
  <si>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</si>
  <si>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</si>
  <si>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</si>
  <si>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</si>
  <si>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</si>
  <si>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</si>
  <si>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</si>
  <si>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</si>
  <si>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</si>
  <si>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</si>
  <si>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</si>
  <si>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</si>
  <si>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</si>
  <si>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</si>
  <si>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</si>
  <si>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</si>
  <si>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</si>
  <si>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</si>
  <si>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</si>
  <si>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</si>
  <si>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</si>
  <si>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</si>
  <si>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</si>
  <si>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</si>
  <si>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</si>
  <si>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</si>
  <si>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</si>
  <si>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</si>
  <si>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</si>
  <si>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</si>
  <si>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</si>
  <si>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</si>
  <si>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</si>
  <si>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</si>
  <si>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</si>
  <si>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</si>
  <si>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</si>
  <si>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</si>
  <si>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</si>
  <si>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</si>
  <si>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</si>
  <si>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</si>
  <si>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</si>
  <si>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</si>
  <si>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</si>
  <si>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</si>
  <si>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</si>
  <si>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</si>
  <si>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</si>
  <si>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</si>
  <si>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</si>
  <si>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</si>
  <si>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</si>
  <si>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</si>
  <si>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</si>
  <si>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</si>
  <si>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</si>
  <si>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</si>
  <si>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</si>
  <si>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</si>
  <si>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</si>
  <si>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</si>
  <si>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</si>
  <si>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</si>
  <si>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</si>
  <si>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</si>
  <si>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</si>
  <si>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</si>
  <si>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</si>
  <si>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</si>
  <si>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</si>
  <si>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</si>
  <si>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</si>
  <si>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</si>
  <si>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</si>
  <si>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</si>
  <si>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</si>
  <si>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</si>
  <si>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</si>
  <si>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</si>
  <si>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</si>
  <si>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</si>
  <si>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</si>
  <si>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</si>
  <si>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</si>
  <si>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</si>
  <si>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</si>
  <si>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</si>
  <si>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</si>
  <si>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</si>
  <si>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</si>
  <si>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</si>
  <si>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</si>
  <si>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</si>
  <si>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</si>
  <si>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</si>
  <si>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</si>
  <si>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</si>
  <si>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</si>
  <si>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</si>
  <si>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</si>
  <si>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</si>
  <si>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</si>
  <si>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</si>
  <si>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</si>
  <si>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</si>
  <si>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</si>
  <si>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</si>
  <si>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</si>
  <si>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</si>
  <si>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</si>
  <si>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</si>
  <si>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</si>
  <si>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</si>
  <si>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</si>
  <si>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</si>
  <si>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</si>
  <si>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</si>
  <si>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</si>
  <si>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</si>
  <si>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</si>
  <si>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</si>
  <si>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</si>
  <si>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</si>
  <si>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</si>
  <si>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</si>
  <si>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</si>
  <si>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</si>
  <si>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</si>
  <si>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</si>
  <si>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</si>
  <si>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</si>
  <si>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</si>
  <si>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</si>
  <si>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</si>
  <si>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</si>
  <si>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</si>
  <si>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</si>
  <si>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</si>
  <si>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</si>
  <si>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</si>
  <si>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</si>
  <si>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</si>
  <si>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</si>
  <si>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</si>
  <si>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</si>
  <si>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</si>
  <si>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</si>
  <si>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</si>
  <si>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</si>
  <si>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</si>
  <si>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</si>
  <si>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</si>
  <si>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</si>
  <si>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</si>
  <si>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</si>
  <si>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</si>
  <si>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</si>
  <si>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</si>
  <si>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</si>
  <si>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</si>
  <si>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</si>
  <si>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</si>
  <si>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</si>
  <si>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</si>
  <si>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</si>
  <si>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</si>
  <si>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</si>
  <si>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</si>
  <si>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</si>
  <si>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</si>
  <si>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</si>
  <si>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</si>
  <si>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</si>
  <si>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</si>
  <si>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</si>
  <si>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</si>
  <si>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</si>
  <si>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</si>
  <si>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</si>
  <si>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</si>
  <si>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</si>
  <si>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</si>
  <si>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</si>
  <si>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</si>
  <si>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</si>
  <si>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</si>
  <si>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</si>
  <si>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</si>
  <si>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</si>
  <si>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</si>
  <si>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</si>
  <si>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</si>
  <si>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</si>
  <si>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</si>
  <si>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</si>
  <si>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</si>
  <si>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</si>
  <si>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</si>
  <si>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</si>
  <si>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</si>
  <si>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</si>
  <si>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</si>
  <si>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</si>
  <si>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</si>
  <si>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</si>
  <si>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</si>
  <si>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</si>
  <si>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</si>
  <si>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</si>
  <si>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</si>
  <si>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</si>
  <si>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</si>
  <si>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</si>
  <si>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</si>
  <si>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</si>
  <si>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</si>
  <si>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</si>
  <si>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</si>
  <si>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</si>
  <si>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</si>
  <si>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</si>
  <si>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</si>
  <si>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</si>
  <si>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</si>
  <si>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</si>
  <si>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</si>
  <si>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</si>
  <si>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</si>
  <si>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</si>
  <si>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</si>
  <si>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</si>
  <si>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</si>
  <si>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</si>
  <si>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</si>
  <si>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</si>
  <si>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</si>
  <si>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</si>
  <si>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</si>
  <si>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</si>
  <si>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</si>
  <si>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</si>
  <si>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</si>
  <si>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</si>
  <si>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</si>
  <si>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</si>
  <si>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</si>
  <si>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</si>
  <si>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</si>
  <si>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</si>
  <si>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</si>
  <si>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</si>
  <si>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</si>
  <si>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</si>
  <si>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</si>
  <si>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</si>
  <si>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</si>
  <si>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</si>
  <si>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</si>
  <si>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</si>
  <si>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</si>
  <si>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</si>
  <si>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</si>
  <si>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</si>
  <si>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</si>
  <si>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</si>
  <si>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</si>
  <si>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</si>
  <si>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</si>
  <si>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</si>
  <si>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</si>
  <si>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</si>
  <si>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</si>
  <si>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</si>
  <si>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</si>
  <si>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</si>
  <si>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</si>
  <si>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</si>
  <si>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</si>
  <si>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</si>
  <si>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</si>
  <si>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</si>
  <si>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</si>
  <si>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</si>
  <si>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</si>
  <si>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</si>
  <si>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</si>
  <si>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</si>
  <si>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</si>
  <si>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</si>
  <si>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</si>
  <si>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</si>
  <si>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</si>
  <si>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</si>
  <si>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</si>
  <si>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</si>
  <si>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</si>
  <si>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</si>
  <si>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</si>
  <si>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</si>
  <si>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</si>
  <si>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</si>
  <si>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</si>
  <si>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</si>
  <si>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</si>
  <si>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</si>
  <si>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</si>
  <si>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</si>
  <si>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</si>
  <si>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</si>
  <si>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</si>
  <si>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</si>
  <si>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</si>
  <si>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</si>
  <si>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</si>
  <si>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</si>
  <si>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</si>
  <si>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</si>
  <si>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</si>
  <si>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</si>
  <si>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</si>
  <si>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</si>
  <si>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</si>
  <si>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</si>
  <si>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</si>
  <si>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</si>
  <si>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</si>
  <si>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</si>
  <si>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</si>
  <si>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</si>
  <si>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</si>
  <si>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</si>
  <si>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</si>
  <si>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</si>
  <si>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</si>
  <si>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</si>
  <si>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</si>
  <si>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</si>
  <si>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</si>
  <si>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</si>
  <si>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</si>
  <si>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</si>
  <si>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</si>
  <si>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</si>
  <si>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</si>
  <si>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</si>
  <si>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</si>
  <si>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</si>
  <si>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</si>
  <si>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</si>
  <si>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</si>
  <si>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</si>
  <si>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</si>
  <si>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</si>
  <si>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</si>
  <si>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</si>
  <si>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</si>
  <si>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</si>
  <si>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</si>
  <si>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</si>
  <si>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</si>
  <si>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</si>
  <si>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</si>
  <si>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</si>
  <si>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</si>
  <si>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</si>
  <si>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</si>
  <si>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</si>
  <si>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</si>
  <si>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</si>
  <si>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</si>
  <si>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</si>
  <si>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</si>
  <si>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</si>
  <si>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</si>
  <si>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</si>
  <si>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</si>
  <si>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</si>
  <si>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</si>
  <si>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</si>
  <si>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</si>
  <si>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</si>
  <si>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</si>
  <si>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</si>
  <si>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</si>
  <si>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</si>
  <si>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</si>
  <si>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</si>
  <si>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</si>
  <si>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</si>
  <si>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</si>
  <si>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</si>
  <si>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</si>
  <si>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</si>
  <si>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</si>
  <si>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</si>
  <si>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</si>
  <si>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</si>
  <si>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</si>
  <si>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</si>
  <si>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</si>
  <si>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</si>
  <si>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</si>
  <si>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</si>
  <si>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</si>
  <si>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</si>
  <si>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</si>
  <si>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</si>
  <si>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</si>
  <si>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</si>
  <si>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</si>
  <si>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</si>
  <si>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</si>
  <si>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</si>
  <si>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</si>
  <si>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</si>
  <si>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</si>
  <si>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</si>
  <si>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</si>
  <si>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</si>
  <si>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</si>
  <si>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</si>
  <si>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</si>
  <si>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</si>
  <si>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</si>
  <si>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</si>
  <si>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</si>
  <si>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</si>
  <si>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</si>
  <si>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</si>
  <si>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</si>
  <si>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</si>
  <si>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</si>
  <si>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</si>
  <si>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</si>
  <si>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</si>
  <si>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</si>
  <si>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</si>
  <si>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</si>
  <si>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</si>
  <si>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</si>
  <si>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</si>
  <si>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</si>
  <si>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</si>
  <si>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</si>
  <si>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</si>
  <si>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</si>
  <si>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</si>
  <si>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</si>
  <si>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</si>
  <si>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</si>
  <si>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</si>
  <si>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</si>
  <si>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</si>
  <si>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</si>
  <si>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</si>
  <si>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</si>
  <si>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</si>
  <si>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</si>
  <si>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</si>
  <si>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</si>
  <si>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</si>
  <si>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</si>
  <si>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</si>
  <si>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</si>
  <si>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</si>
  <si>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</si>
  <si>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</si>
  <si>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</si>
  <si>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</si>
  <si>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</si>
  <si>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</si>
  <si>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</si>
  <si>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</si>
  <si>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</si>
  <si>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</si>
  <si>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</si>
  <si>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</si>
  <si>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</si>
  <si>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</si>
  <si>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</si>
  <si>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</si>
  <si>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</si>
  <si>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</si>
  <si>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</si>
  <si>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</si>
  <si>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</si>
  <si>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</si>
  <si>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</si>
  <si>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</si>
  <si>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</si>
  <si>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</si>
  <si>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</si>
  <si>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</si>
  <si>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</si>
  <si>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</si>
  <si>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</si>
  <si>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</si>
  <si>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</si>
  <si>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</si>
  <si>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</si>
  <si>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</si>
  <si>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</si>
  <si>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</si>
  <si>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</si>
  <si>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</si>
  <si>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</si>
  <si>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</si>
  <si>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</si>
  <si>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</si>
  <si>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</si>
  <si>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</si>
  <si>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</si>
  <si>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</si>
  <si>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</si>
  <si>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</si>
  <si>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</si>
  <si>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</si>
  <si>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</si>
  <si>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</si>
  <si>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</si>
  <si>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</si>
  <si>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</si>
  <si>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</si>
  <si>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</si>
  <si>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</si>
  <si>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</si>
  <si>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</si>
  <si>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</si>
  <si>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</si>
  <si>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</si>
  <si>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</si>
  <si>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</si>
  <si>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</si>
  <si>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</si>
  <si>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</si>
  <si>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</si>
  <si>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</si>
  <si>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</si>
  <si>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</si>
  <si>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</si>
  <si>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</si>
  <si>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</si>
  <si>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</si>
  <si>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</si>
  <si>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</si>
  <si>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</si>
  <si>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</si>
  <si>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</si>
  <si>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</si>
  <si>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</si>
  <si>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</si>
  <si>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</si>
  <si>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</si>
  <si>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</si>
  <si>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</si>
  <si>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</si>
  <si>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</si>
  <si>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</si>
  <si>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</si>
  <si>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</si>
  <si>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</si>
  <si>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</si>
  <si>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</si>
  <si>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</si>
  <si>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</si>
  <si>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</si>
  <si>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</si>
  <si>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</si>
  <si>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</si>
  <si>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</si>
  <si>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</si>
  <si>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</si>
  <si>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</si>
  <si>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</si>
  <si>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</si>
  <si>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</si>
  <si>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</si>
  <si>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</si>
  <si>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</si>
  <si>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</si>
  <si>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</si>
  <si>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</si>
  <si>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</si>
  <si>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</si>
  <si>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</si>
  <si>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</si>
  <si>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</si>
  <si>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</si>
  <si>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</si>
  <si>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</si>
  <si>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</si>
  <si>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</si>
  <si>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</si>
  <si>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</si>
  <si>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</si>
  <si>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</si>
  <si>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</si>
  <si>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</si>
  <si>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</si>
  <si>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</si>
  <si>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</si>
  <si>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</si>
  <si>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</si>
  <si>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</si>
  <si>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</si>
  <si>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</si>
  <si>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</si>
  <si>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</si>
  <si>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</si>
  <si>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</si>
  <si>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</si>
  <si>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</si>
  <si>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</si>
  <si>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</si>
  <si>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</si>
  <si>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</si>
  <si>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</si>
  <si>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</si>
  <si>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</si>
  <si>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</si>
  <si>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</si>
  <si>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</si>
  <si>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</si>
  <si>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</si>
  <si>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</si>
  <si>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</si>
  <si>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</si>
  <si>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</si>
  <si>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</si>
  <si>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</si>
  <si>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</si>
  <si>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</si>
  <si>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</si>
  <si>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</si>
  <si>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</si>
  <si>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</si>
  <si>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</si>
  <si>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</si>
  <si>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</si>
  <si>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</si>
  <si>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</si>
  <si>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</si>
  <si>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</si>
  <si>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</si>
  <si>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</si>
  <si>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</si>
  <si>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</si>
  <si>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</si>
  <si>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</si>
  <si>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</si>
  <si>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</si>
  <si>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</si>
  <si>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</si>
  <si>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</si>
  <si>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</si>
  <si>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</si>
  <si>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</si>
  <si>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</si>
  <si>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</si>
  <si>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</si>
  <si>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</si>
  <si>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</si>
  <si>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</si>
  <si>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</si>
  <si>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</si>
  <si>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</si>
  <si>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</si>
  <si>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</si>
  <si>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</si>
  <si>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</si>
  <si>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</si>
  <si>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</si>
  <si>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</si>
  <si>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</si>
  <si>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</si>
  <si>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</si>
  <si>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</si>
  <si>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</si>
  <si>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</si>
  <si>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</si>
  <si>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</si>
  <si>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</si>
  <si>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</si>
  <si>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</si>
  <si>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</si>
  <si>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</si>
  <si>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</si>
  <si>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</si>
  <si>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</si>
  <si>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</si>
  <si>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</si>
  <si>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</si>
  <si>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</si>
  <si>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</si>
  <si>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</si>
  <si>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</si>
  <si>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</si>
  <si>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</si>
  <si>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</si>
  <si>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</si>
  <si>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</si>
  <si>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</si>
  <si>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</si>
  <si>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</si>
  <si>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</si>
  <si>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</si>
  <si>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</si>
  <si>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</si>
  <si>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</si>
  <si>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</si>
  <si>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</si>
  <si>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</si>
  <si>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</si>
  <si>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</si>
  <si>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</si>
  <si>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</si>
  <si>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</si>
  <si>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</si>
  <si>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</si>
  <si>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</si>
  <si>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</si>
  <si>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</si>
  <si>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</si>
  <si>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</si>
  <si>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</si>
  <si>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</si>
  <si>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</si>
  <si>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</si>
  <si>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</si>
  <si>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</si>
  <si>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</si>
  <si>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</si>
  <si>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</si>
  <si>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</si>
  <si>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</si>
  <si>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</si>
  <si>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</si>
  <si>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</si>
  <si>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</si>
  <si>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</si>
  <si>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</si>
  <si>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</si>
  <si>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</si>
  <si>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</si>
  <si>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</si>
  <si>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</si>
  <si>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</si>
  <si>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</si>
  <si>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</si>
  <si>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</si>
  <si>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</si>
  <si>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</si>
  <si>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</si>
  <si>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</si>
  <si>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</si>
  <si>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</si>
  <si>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</si>
  <si>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</si>
  <si>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</si>
  <si>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</si>
  <si>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</si>
  <si>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</si>
  <si>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</si>
  <si>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</si>
  <si>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</si>
  <si>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</si>
  <si>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</si>
  <si>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</si>
  <si>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</si>
  <si>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</si>
  <si>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</si>
  <si>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</si>
  <si>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</si>
  <si>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</si>
  <si>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</si>
  <si>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</si>
  <si>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</si>
  <si>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</si>
  <si>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</si>
  <si>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</si>
  <si>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</si>
  <si>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</si>
  <si>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</si>
  <si>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</si>
  <si>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</si>
  <si>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</si>
  <si>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</si>
  <si>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</si>
  <si>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</si>
  <si>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</si>
  <si>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</si>
  <si>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</si>
  <si>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</si>
  <si>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</si>
  <si>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</si>
  <si>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</si>
  <si>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</si>
  <si>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</si>
  <si>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</si>
  <si>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</si>
  <si>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</si>
  <si>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</si>
  <si>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</si>
  <si>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</si>
  <si>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</si>
  <si>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</si>
  <si>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</si>
  <si>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</si>
  <si>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</si>
  <si>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</si>
  <si>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</si>
  <si>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</si>
  <si>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</si>
  <si>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</si>
  <si>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</si>
  <si>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</si>
  <si>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</si>
  <si>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</si>
  <si>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</si>
  <si>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</si>
  <si>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</si>
  <si>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</si>
  <si>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</si>
  <si>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</si>
  <si>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</si>
  <si>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</si>
  <si>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</si>
  <si>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</si>
  <si>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</si>
  <si>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</si>
  <si>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</si>
  <si>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</si>
  <si>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</si>
  <si>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</si>
  <si>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</si>
  <si>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</si>
  <si>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</si>
  <si>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</si>
  <si>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</si>
  <si>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</si>
  <si>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</si>
  <si>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</si>
  <si>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</si>
  <si>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</si>
  <si>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</si>
  <si>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</si>
  <si>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</si>
  <si>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</si>
  <si>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</si>
  <si>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</si>
  <si>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</si>
  <si>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</si>
  <si>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</si>
  <si>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</si>
  <si>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</si>
  <si>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</si>
  <si>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</si>
  <si>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</si>
  <si>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</si>
  <si>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</si>
  <si>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</si>
  <si>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</si>
  <si>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</si>
  <si>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</si>
  <si>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</si>
  <si>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</si>
  <si>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</si>
  <si>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</si>
  <si>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</si>
  <si>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</si>
  <si>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</si>
  <si>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</si>
  <si>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</si>
  <si>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</si>
  <si>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</si>
  <si>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</si>
  <si>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</si>
  <si>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</si>
  <si>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</si>
  <si>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</si>
  <si>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</si>
  <si>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</si>
  <si>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</si>
  <si>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</si>
  <si>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</si>
  <si>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</si>
  <si>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</si>
  <si>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</si>
  <si>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</si>
  <si>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</si>
  <si>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</si>
  <si>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</si>
  <si>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</si>
  <si>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</si>
  <si>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</si>
  <si>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</si>
  <si>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</si>
  <si>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</si>
  <si>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</si>
  <si>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</si>
  <si>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</si>
  <si>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</si>
  <si>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</si>
  <si>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</si>
  <si>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</si>
  <si>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</si>
  <si>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</si>
  <si>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</si>
  <si>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</si>
  <si>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</si>
  <si>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</si>
  <si>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</si>
  <si>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</si>
  <si>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</si>
  <si>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</si>
  <si>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</si>
  <si>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</si>
  <si>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</si>
  <si>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</si>
  <si>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</si>
  <si>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</si>
  <si>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</si>
  <si>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</si>
  <si>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</si>
  <si>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</si>
  <si>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</si>
  <si>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</si>
  <si>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</si>
  <si>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</si>
  <si>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</si>
  <si>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</si>
  <si>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</si>
  <si>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</si>
  <si>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</si>
  <si>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</si>
  <si>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</si>
  <si>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</si>
  <si>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</si>
  <si>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</si>
  <si>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</si>
  <si>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</si>
  <si>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</si>
  <si>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</si>
  <si>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</si>
  <si>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</si>
  <si>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</si>
  <si>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</si>
  <si>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</si>
  <si>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</si>
  <si>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</si>
  <si>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</si>
  <si>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</si>
  <si>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</si>
  <si>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</si>
  <si>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</si>
  <si>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</si>
  <si>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</si>
  <si>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</si>
  <si>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</si>
  <si>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</si>
  <si>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</si>
  <si>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</si>
  <si>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</si>
  <si>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</si>
  <si>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</si>
  <si>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</si>
  <si>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</si>
  <si>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</si>
  <si>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</si>
  <si>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</si>
  <si>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</si>
  <si>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</si>
  <si>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</si>
  <si>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</si>
  <si>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</si>
  <si>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</si>
  <si>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</si>
  <si>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</si>
  <si>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</si>
  <si>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</si>
  <si>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</si>
  <si>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</si>
  <si>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</si>
  <si>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</si>
  <si>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</si>
  <si>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</si>
  <si>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</si>
  <si>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</si>
  <si>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</si>
  <si>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</si>
  <si>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</si>
  <si>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</si>
  <si>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</si>
  <si>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</si>
  <si>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</si>
  <si>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</si>
  <si>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</si>
  <si>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</si>
  <si>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</si>
  <si>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</si>
  <si>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</si>
  <si>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</si>
  <si>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</si>
  <si>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</si>
  <si>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</si>
  <si>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</si>
  <si>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</si>
  <si>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</si>
  <si>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</si>
  <si>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</si>
  <si>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</si>
  <si>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</si>
  <si>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</si>
  <si>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</si>
  <si>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</si>
  <si>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</si>
  <si>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</si>
  <si>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</si>
  <si>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</si>
  <si>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</si>
  <si>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</si>
  <si>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</si>
  <si>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</si>
  <si>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</si>
  <si>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</si>
  <si>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</si>
  <si>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</si>
  <si>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</si>
  <si>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</si>
  <si>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</si>
  <si>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</si>
  <si>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</si>
  <si>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</si>
  <si>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</si>
  <si>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</si>
  <si>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</si>
  <si>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</si>
  <si>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</si>
  <si>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</si>
  <si>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</si>
  <si>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</si>
  <si>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</si>
  <si>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</si>
  <si>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</si>
  <si>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</si>
  <si>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</si>
  <si>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</si>
  <si>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</si>
  <si>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</si>
  <si>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</si>
  <si>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</si>
  <si>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</si>
  <si>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</si>
  <si>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</si>
  <si>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</si>
  <si>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</si>
  <si>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</si>
  <si>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</si>
  <si>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</si>
  <si>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</si>
  <si>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</si>
  <si>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</si>
  <si>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</si>
  <si>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</si>
  <si>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</si>
  <si>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</si>
  <si>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</si>
  <si>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</si>
  <si>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</si>
  <si>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</si>
  <si>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</si>
  <si>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</si>
  <si>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</si>
  <si>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</si>
  <si>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</si>
  <si>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</si>
  <si>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</si>
  <si>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</si>
  <si>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</si>
  <si>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</si>
  <si>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</si>
  <si>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</si>
  <si>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</si>
  <si>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</si>
  <si>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</si>
  <si>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</si>
  <si>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</si>
  <si>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</si>
  <si>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</si>
  <si>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</si>
  <si>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</si>
  <si>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</si>
  <si>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</si>
  <si>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</si>
  <si>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</si>
  <si>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</si>
  <si>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</si>
  <si>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</si>
  <si>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</si>
  <si>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</si>
  <si>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</si>
  <si>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</si>
  <si>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</si>
  <si>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</si>
  <si>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</si>
  <si>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</si>
  <si>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</si>
  <si>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</si>
  <si>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</si>
  <si>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</si>
  <si>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</si>
  <si>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</si>
  <si>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</si>
  <si>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</si>
  <si>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</si>
  <si>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</si>
  <si>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</si>
  <si>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</si>
  <si>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</si>
  <si>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</si>
  <si>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</si>
  <si>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</si>
  <si>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</si>
  <si>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</si>
  <si>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</si>
  <si>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</si>
  <si>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</si>
  <si>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</si>
  <si>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</si>
  <si>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</si>
  <si>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</si>
  <si>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</si>
  <si>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</si>
  <si>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</si>
  <si>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</si>
  <si>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</si>
  <si>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</si>
  <si>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</si>
  <si>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</si>
  <si>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</si>
  <si>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</si>
  <si>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</si>
  <si>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</si>
  <si>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</si>
  <si>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</si>
  <si>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</si>
  <si>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</si>
  <si>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</si>
  <si>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</si>
  <si>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</si>
  <si>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</si>
  <si>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</si>
  <si>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</si>
  <si>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</si>
  <si>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</si>
  <si>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</si>
  <si>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</si>
  <si>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</si>
  <si>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</si>
  <si>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</si>
  <si>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</si>
  <si>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</si>
  <si>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</si>
  <si>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</si>
  <si>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</si>
  <si>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</si>
  <si>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</si>
  <si>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</si>
  <si>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</si>
  <si>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</si>
  <si>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</si>
  <si>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</si>
  <si>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</si>
  <si>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</si>
  <si>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</si>
  <si>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</si>
  <si>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</si>
  <si>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</si>
  <si>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</si>
  <si>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</si>
  <si>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</si>
  <si>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</si>
  <si>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</si>
  <si>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</si>
  <si>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</si>
  <si>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</si>
  <si>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</si>
  <si>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</si>
  <si>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</si>
  <si>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</si>
  <si>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</si>
  <si>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</si>
  <si>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</si>
  <si>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</si>
  <si>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</si>
  <si>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</si>
  <si>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</si>
  <si>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</si>
  <si>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</si>
  <si>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</si>
  <si>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</si>
  <si>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</si>
  <si>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</si>
  <si>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</si>
  <si>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</si>
  <si>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</si>
  <si>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</si>
  <si>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</si>
  <si>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</si>
  <si>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</si>
  <si>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</si>
  <si>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</si>
  <si>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</si>
  <si>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</si>
  <si>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</si>
  <si>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</si>
  <si>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</si>
  <si>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</si>
  <si>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</si>
  <si>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</si>
  <si>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</si>
  <si>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</si>
  <si>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</si>
  <si>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</si>
  <si>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</si>
  <si>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</si>
  <si>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</si>
  <si>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</si>
  <si>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</si>
  <si>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</si>
  <si>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</si>
  <si>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</si>
  <si>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</si>
  <si>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</si>
  <si>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</si>
  <si>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</si>
  <si>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</si>
  <si>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</si>
  <si>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</si>
  <si>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</si>
  <si>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</si>
  <si>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</si>
  <si>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</si>
  <si>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</si>
  <si>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</si>
  <si>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</si>
  <si>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</si>
  <si>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</si>
  <si>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</si>
  <si>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</si>
  <si>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</si>
  <si>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</si>
  <si>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</si>
  <si>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</si>
  <si>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</si>
  <si>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</si>
  <si>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</si>
  <si>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</si>
  <si>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</si>
  <si>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</si>
  <si>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</si>
  <si>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</si>
  <si>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</si>
  <si>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</si>
  <si>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</si>
  <si>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</si>
  <si>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</si>
  <si>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</si>
  <si>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</si>
  <si>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</si>
  <si>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</si>
  <si>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</si>
  <si>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</si>
  <si>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</si>
  <si>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</si>
  <si>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</si>
  <si>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</si>
  <si>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</si>
  <si>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</si>
  <si>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</si>
  <si>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</si>
  <si>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</si>
  <si>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</si>
  <si>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</si>
  <si>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</si>
  <si>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</si>
  <si>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</si>
  <si>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</si>
  <si>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</si>
  <si>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</si>
  <si>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</si>
  <si>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</si>
  <si>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</si>
  <si>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</si>
  <si>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</si>
  <si>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</si>
  <si>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</si>
  <si>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</si>
  <si>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</si>
  <si>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</si>
  <si>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</si>
  <si>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</si>
  <si>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</si>
  <si>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</si>
  <si>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</si>
  <si>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</si>
  <si>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</si>
  <si>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</si>
  <si>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</si>
  <si>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</si>
  <si>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</si>
  <si>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</si>
  <si>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</si>
  <si>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</si>
  <si>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</si>
  <si>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</si>
  <si>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</si>
  <si>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</si>
  <si>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</si>
  <si>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</si>
  <si>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</si>
  <si>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</si>
  <si>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</si>
  <si>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</si>
  <si>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</si>
  <si>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</si>
  <si>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</si>
  <si>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</si>
  <si>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</si>
  <si>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</si>
  <si>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</si>
  <si>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</si>
  <si>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</si>
  <si>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</si>
  <si>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</si>
  <si>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</si>
  <si>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</si>
  <si>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</si>
  <si>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</si>
  <si>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</si>
  <si>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</si>
  <si>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</si>
  <si>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</si>
  <si>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</si>
  <si>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</si>
  <si>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</si>
  <si>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</si>
  <si>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</si>
  <si>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</si>
  <si>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</si>
  <si>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</si>
  <si>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</si>
  <si>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</si>
  <si>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</si>
  <si>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</si>
  <si>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</si>
  <si>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</si>
  <si>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</si>
  <si>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</si>
  <si>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</si>
  <si>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</si>
  <si>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</si>
  <si>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</si>
  <si>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</si>
  <si>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</si>
  <si>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</si>
  <si>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</si>
  <si>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</si>
  <si>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</si>
  <si>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</si>
  <si>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</si>
  <si>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</si>
  <si>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</si>
  <si>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</si>
  <si>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</si>
  <si>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</si>
  <si>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</si>
  <si>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</si>
  <si>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</si>
  <si>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</si>
  <si>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</si>
  <si>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</si>
  <si>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</si>
  <si>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</si>
  <si>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</si>
  <si>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</si>
  <si>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</si>
  <si>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</si>
  <si>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</si>
  <si>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</si>
  <si>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</si>
  <si>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</si>
  <si>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</si>
  <si>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</si>
  <si>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</si>
  <si>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</si>
  <si>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</si>
  <si>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</si>
  <si>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</si>
  <si>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</si>
  <si>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</si>
  <si>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</si>
  <si>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</si>
  <si>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</si>
  <si>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</si>
  <si>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</si>
  <si>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</si>
  <si>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</si>
  <si>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</si>
  <si>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</si>
  <si>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</si>
  <si>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</si>
  <si>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</si>
  <si>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</si>
  <si>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</si>
  <si>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</si>
  <si>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</si>
  <si>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</si>
  <si>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</si>
  <si>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</si>
  <si>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</si>
  <si>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</si>
  <si>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</si>
  <si>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</si>
  <si>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</si>
  <si>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</si>
  <si>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</si>
  <si>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</si>
  <si>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</si>
  <si>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</si>
  <si>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</si>
  <si>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</si>
  <si>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</si>
  <si>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</si>
  <si>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</si>
  <si>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</si>
  <si>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</si>
  <si>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</si>
  <si>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</si>
  <si>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</si>
  <si>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</si>
  <si>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</si>
  <si>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</si>
  <si>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</si>
  <si>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</si>
  <si>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</si>
  <si>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</si>
  <si>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</si>
  <si>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</si>
  <si>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</si>
  <si>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</si>
  <si>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</si>
  <si>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</si>
  <si>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</si>
  <si>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</si>
  <si>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</si>
  <si>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</si>
  <si>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</si>
  <si>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</si>
  <si>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</si>
  <si>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</si>
  <si>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</si>
  <si>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</si>
  <si>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</si>
  <si>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</si>
  <si>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</si>
  <si>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</si>
  <si>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</si>
  <si>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</si>
  <si>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</si>
  <si>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</si>
  <si>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</si>
  <si>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</si>
  <si>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</si>
  <si>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</si>
  <si>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</si>
  <si>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</si>
  <si>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</si>
  <si>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</si>
  <si>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</si>
  <si>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</si>
  <si>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</si>
  <si>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</si>
  <si>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</si>
  <si>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</si>
  <si>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</si>
  <si>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</si>
  <si>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</si>
  <si>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</si>
  <si>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</si>
  <si>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</si>
  <si>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</si>
  <si>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</si>
  <si>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</si>
  <si>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</si>
  <si>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</si>
  <si>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</si>
  <si>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</si>
  <si>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</si>
  <si>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</si>
  <si>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</si>
  <si>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</si>
  <si>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</si>
  <si>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</si>
  <si>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</si>
  <si>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</si>
  <si>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</si>
  <si>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</si>
  <si>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</si>
  <si>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</si>
  <si>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</si>
  <si>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</si>
  <si>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</si>
  <si>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</si>
  <si>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</si>
  <si>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</si>
  <si>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</si>
  <si>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</si>
  <si>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</si>
  <si>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</si>
  <si>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</si>
  <si>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</si>
  <si>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</si>
  <si>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</si>
  <si>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</si>
  <si>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</si>
  <si>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</si>
  <si>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</si>
  <si>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</si>
  <si>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</si>
  <si>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</si>
  <si>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</si>
  <si>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</si>
  <si>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</si>
  <si>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</si>
  <si>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</si>
  <si>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</si>
  <si>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</si>
  <si>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</si>
  <si>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</si>
  <si>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</si>
  <si>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</si>
  <si>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</si>
  <si>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</si>
  <si>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</si>
  <si>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</si>
  <si>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</si>
  <si>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</si>
  <si>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</si>
  <si>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</si>
  <si>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</si>
  <si>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</si>
  <si>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</si>
  <si>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</si>
  <si>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</si>
  <si>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</si>
  <si>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</si>
  <si>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</si>
  <si>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</si>
  <si>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</si>
  <si>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</si>
  <si>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</si>
  <si>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</si>
  <si>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</si>
  <si>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</si>
  <si>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</si>
  <si>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</si>
  <si>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</si>
  <si>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</si>
  <si>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</si>
  <si>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</si>
  <si>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</si>
  <si>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</si>
  <si>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</si>
  <si>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</si>
  <si>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</si>
  <si>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</si>
  <si>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</si>
  <si>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</si>
  <si>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</si>
  <si>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</si>
  <si>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</si>
  <si>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</si>
  <si>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</si>
  <si>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</si>
  <si>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</si>
  <si>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</si>
  <si>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</si>
  <si>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</si>
  <si>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</si>
  <si>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</si>
  <si>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</si>
  <si>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</si>
  <si>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</si>
  <si>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</si>
  <si>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</si>
  <si>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</si>
  <si>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</si>
  <si>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</si>
  <si>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</si>
  <si>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</si>
  <si>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</si>
  <si>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</si>
  <si>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</si>
  <si>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</si>
  <si>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</si>
  <si>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</si>
  <si>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</si>
  <si>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</si>
  <si>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</si>
  <si>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</si>
  <si>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</si>
  <si>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</si>
  <si>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</si>
  <si>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</si>
  <si>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</si>
  <si>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</si>
  <si>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</si>
  <si>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</si>
  <si>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</si>
  <si>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</si>
  <si>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</si>
  <si>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</si>
  <si>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</si>
  <si>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</si>
  <si>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</si>
  <si>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</si>
  <si>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</si>
  <si>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</si>
  <si>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</si>
  <si>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</si>
  <si>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</si>
  <si>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</si>
  <si>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</si>
  <si>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</si>
  <si>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</si>
  <si>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</si>
  <si>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</si>
  <si>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</si>
  <si>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</si>
  <si>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</si>
  <si>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</si>
  <si>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</si>
  <si>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</si>
  <si>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</si>
  <si>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</si>
  <si>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</si>
  <si>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</si>
  <si>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</si>
  <si>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</si>
  <si>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</si>
  <si>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</si>
  <si>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</si>
  <si>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</si>
  <si>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</si>
  <si>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</si>
  <si>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</si>
  <si>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</si>
  <si>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</si>
  <si>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</si>
  <si>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</si>
  <si>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</si>
  <si>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</si>
  <si>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</si>
  <si>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</si>
  <si>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</si>
  <si>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</si>
  <si>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</si>
  <si>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</si>
  <si>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</si>
  <si>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</si>
  <si>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</si>
  <si>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</si>
  <si>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</si>
  <si>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</si>
  <si>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</si>
  <si>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</si>
  <si>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</si>
  <si>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</si>
  <si>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</si>
  <si>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</si>
  <si>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</si>
  <si>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</si>
  <si>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</si>
  <si>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</si>
  <si>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</si>
  <si>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</si>
  <si>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</si>
  <si>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</si>
  <si>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</si>
  <si>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</si>
  <si>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</si>
  <si>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</si>
  <si>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</si>
  <si>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</si>
  <si>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</si>
  <si>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</si>
  <si>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</si>
  <si>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</si>
  <si>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</si>
  <si>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</si>
  <si>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</si>
  <si>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</si>
  <si>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</si>
  <si>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</si>
  <si>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</si>
  <si>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</si>
  <si>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</si>
  <si>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</si>
  <si>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</si>
  <si>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</si>
  <si>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</si>
  <si>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</si>
  <si>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</si>
  <si>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</si>
  <si>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</si>
  <si>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</si>
  <si>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</si>
  <si>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</si>
  <si>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</si>
  <si>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</si>
  <si>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</si>
  <si>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</si>
  <si>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</si>
  <si>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</si>
  <si>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</si>
  <si>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</si>
  <si>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</si>
  <si>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</si>
  <si>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</si>
  <si>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</si>
  <si>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</si>
  <si>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</si>
  <si>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</si>
  <si>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</si>
  <si>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</si>
  <si>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</si>
  <si>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</si>
  <si>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</si>
  <si>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</si>
  <si>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</si>
  <si>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</si>
  <si>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</si>
  <si>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</si>
  <si>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</si>
  <si>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</si>
  <si>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</si>
  <si>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</si>
  <si>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</si>
  <si>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</si>
  <si>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</si>
  <si>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</si>
  <si>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</si>
  <si>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</si>
  <si>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</si>
  <si>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</si>
  <si>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</si>
  <si>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</si>
  <si>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</si>
  <si>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</si>
  <si>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</si>
  <si>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</si>
  <si>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</si>
  <si>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</si>
  <si>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</si>
  <si>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</si>
  <si>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</si>
  <si>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</si>
  <si>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</si>
  <si>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</si>
  <si>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</si>
  <si>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</si>
  <si>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</si>
  <si>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</si>
  <si>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</si>
  <si>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</si>
  <si>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</si>
  <si>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</si>
  <si>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</si>
  <si>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</si>
  <si>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</si>
  <si>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</si>
  <si>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</si>
  <si>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</si>
  <si>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</si>
  <si>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</si>
  <si>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</si>
  <si>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</si>
  <si>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</si>
  <si>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</si>
  <si>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</si>
  <si>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</si>
  <si>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</si>
  <si>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</si>
  <si>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</si>
  <si>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</si>
  <si>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</si>
  <si>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</si>
  <si>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</si>
  <si>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</si>
  <si>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</si>
  <si>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</si>
  <si>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</si>
  <si>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</si>
  <si>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</si>
  <si>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</si>
  <si>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</si>
  <si>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</si>
  <si>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</si>
  <si>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</si>
  <si>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</si>
  <si>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</si>
  <si>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</si>
  <si>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</si>
  <si>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</si>
  <si>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</si>
  <si>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</si>
  <si>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</si>
  <si>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</si>
  <si>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</si>
  <si>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</si>
  <si>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</si>
  <si>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</si>
  <si>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</si>
  <si>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</si>
  <si>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</si>
  <si>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</si>
  <si>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</si>
  <si>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</si>
  <si>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</si>
  <si>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</si>
  <si>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</si>
  <si>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</si>
  <si>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</si>
  <si>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</si>
  <si>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</si>
  <si>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</si>
  <si>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</si>
  <si>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</si>
  <si>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</si>
  <si>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</si>
  <si>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</si>
  <si>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</si>
  <si>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</si>
  <si>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</si>
  <si>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</si>
  <si>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</si>
  <si>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</si>
  <si>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</si>
  <si>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</si>
  <si>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</si>
  <si>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</si>
  <si>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</si>
  <si>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</si>
  <si>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</si>
  <si>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</si>
  <si>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</si>
  <si>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</si>
  <si>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</si>
  <si>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</si>
  <si>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</si>
  <si>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</si>
  <si>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</si>
  <si>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</si>
  <si>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</si>
  <si>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</si>
  <si>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</si>
  <si>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</si>
  <si>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</si>
  <si>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</si>
  <si>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</si>
  <si>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</si>
  <si>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</si>
  <si>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</si>
  <si>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</si>
  <si>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</si>
  <si>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</si>
  <si>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</si>
  <si>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</si>
  <si>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</si>
  <si>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</si>
  <si>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</si>
  <si>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</si>
  <si>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</si>
  <si>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</si>
  <si>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</si>
  <si>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</si>
  <si>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</si>
  <si>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</si>
  <si>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</si>
  <si>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</si>
  <si>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</si>
  <si>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</si>
  <si>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</si>
  <si>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</si>
  <si>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</si>
  <si>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</si>
  <si>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</si>
  <si>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</si>
  <si>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</si>
  <si>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</si>
  <si>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</si>
  <si>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</si>
  <si>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</si>
  <si>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</si>
  <si>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</si>
  <si>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</si>
  <si>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</si>
  <si>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</si>
  <si>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</si>
  <si>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</si>
  <si>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</si>
  <si>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</si>
  <si>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</si>
  <si>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</si>
  <si>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</si>
  <si>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</si>
  <si>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</si>
  <si>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</si>
  <si>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</si>
  <si>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</si>
  <si>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</si>
  <si>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</si>
  <si>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</si>
  <si>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</si>
  <si>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</si>
  <si>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</si>
  <si>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</si>
  <si>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</si>
  <si>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</si>
  <si>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</si>
  <si>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</si>
  <si>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</si>
  <si>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</si>
  <si>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</si>
  <si>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</si>
  <si>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</si>
  <si>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</si>
  <si>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</si>
  <si>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</si>
  <si>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</si>
  <si>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</si>
  <si>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</si>
  <si>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</si>
  <si>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</si>
  <si>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</si>
  <si>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</si>
  <si>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</si>
  <si>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</si>
  <si>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</si>
  <si>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</si>
  <si>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</si>
  <si>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</si>
  <si>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</si>
  <si>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</si>
  <si>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</si>
  <si>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</si>
  <si>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</si>
  <si>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</si>
  <si>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</si>
  <si>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</si>
  <si>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</si>
  <si>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</si>
  <si>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</si>
  <si>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</si>
  <si>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</si>
  <si>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</si>
  <si>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</si>
  <si>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</si>
  <si>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</si>
  <si>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</si>
  <si>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</si>
  <si>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</si>
  <si>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</si>
  <si>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</si>
  <si>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</si>
  <si>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</si>
  <si>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</si>
  <si>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</si>
  <si>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</si>
  <si>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</si>
  <si>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</si>
  <si>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</si>
  <si>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</si>
  <si>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</si>
  <si>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</si>
  <si>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</si>
  <si>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</si>
  <si>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</si>
  <si>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</si>
  <si>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</si>
  <si>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</si>
  <si>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</si>
  <si>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</si>
  <si>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</si>
  <si>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</si>
  <si>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</si>
  <si>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</si>
  <si>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</si>
  <si>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</si>
  <si>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</si>
  <si>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</si>
  <si>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</si>
  <si>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</si>
  <si>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</si>
  <si>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</si>
  <si>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</si>
  <si>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</si>
  <si>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</si>
  <si>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</si>
  <si>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</si>
  <si>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</si>
  <si>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</si>
  <si>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</si>
  <si>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</si>
  <si>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</si>
  <si>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</si>
  <si>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</si>
  <si>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</si>
  <si>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</si>
  <si>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</si>
  <si>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</si>
  <si>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</si>
  <si>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</si>
  <si>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</si>
  <si>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</si>
  <si>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</si>
  <si>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</si>
  <si>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</si>
  <si>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</si>
  <si>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</si>
  <si>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</si>
  <si>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</si>
  <si>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</si>
  <si>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</si>
  <si>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</si>
  <si>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</si>
  <si>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</si>
  <si>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</si>
  <si>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</si>
  <si>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</si>
  <si>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</si>
  <si>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</si>
  <si>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</si>
  <si>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</si>
  <si>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</si>
  <si>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</si>
  <si>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</si>
  <si>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</si>
  <si>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</si>
  <si>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</si>
  <si>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</si>
  <si>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</si>
  <si>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</si>
  <si>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</si>
  <si>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</si>
  <si>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</si>
  <si>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</si>
  <si>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</si>
  <si>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</si>
  <si>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</si>
  <si>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</si>
  <si>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</si>
  <si>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</si>
  <si>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</si>
  <si>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</si>
  <si>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</si>
  <si>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</si>
  <si>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</si>
  <si>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</si>
  <si>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</si>
  <si>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</si>
  <si>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</si>
  <si>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</si>
  <si>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</si>
  <si>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</si>
  <si>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</si>
  <si>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</si>
  <si>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</si>
  <si>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</si>
  <si>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</si>
  <si>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</si>
  <si>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</si>
  <si>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</si>
  <si>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</si>
  <si>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</si>
  <si>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</si>
  <si>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</si>
  <si>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</si>
  <si>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</si>
  <si>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</si>
  <si>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</si>
  <si>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</si>
  <si>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</si>
  <si>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</si>
  <si>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</si>
  <si>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</si>
  <si>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</si>
  <si>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</si>
  <si>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</si>
  <si>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</si>
  <si>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</si>
  <si>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</si>
  <si>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</si>
  <si>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</si>
  <si>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</si>
  <si>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</si>
  <si>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</si>
  <si>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</si>
  <si>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</si>
  <si>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</si>
  <si>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</si>
  <si>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</si>
  <si>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</si>
  <si>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</si>
  <si>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</si>
  <si>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</si>
  <si>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</si>
  <si>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</si>
  <si>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</si>
  <si>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</si>
  <si>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</si>
  <si>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</si>
  <si>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</si>
  <si>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</si>
  <si>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</si>
  <si>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</si>
  <si>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</si>
  <si>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</si>
  <si>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</si>
  <si>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</si>
  <si>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</si>
  <si>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</si>
  <si>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</si>
  <si>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</si>
  <si>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</si>
  <si>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</si>
  <si>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</si>
  <si>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</si>
  <si>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</si>
  <si>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</si>
  <si>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</si>
  <si>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</si>
  <si>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</si>
  <si>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</si>
  <si>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</si>
  <si>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</si>
  <si>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</si>
  <si>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</si>
  <si>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</si>
  <si>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</si>
  <si>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</si>
  <si>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</si>
  <si>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</si>
  <si>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</si>
  <si>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</si>
  <si>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</si>
  <si>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</si>
  <si>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</si>
  <si>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</si>
  <si>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</si>
  <si>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</si>
  <si>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</si>
  <si>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</si>
  <si>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</si>
  <si>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</si>
  <si>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</si>
  <si>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</si>
  <si>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</si>
  <si>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</si>
  <si>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</si>
  <si>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</si>
  <si>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</si>
  <si>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</si>
  <si>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</si>
  <si>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</si>
  <si>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</si>
  <si>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</si>
  <si>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</si>
  <si>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</si>
  <si>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</si>
  <si>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</si>
  <si>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</si>
  <si>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</si>
  <si>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</si>
  <si>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</si>
  <si>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</si>
  <si>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</si>
  <si>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</si>
  <si>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</si>
  <si>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</si>
  <si>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</si>
  <si>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</si>
  <si>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</si>
  <si>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</si>
  <si>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</si>
  <si>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</si>
  <si>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</si>
  <si>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</si>
  <si>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</si>
  <si>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</si>
  <si>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</si>
  <si>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</si>
  <si>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</si>
  <si>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</si>
  <si>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</si>
  <si>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</si>
  <si>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</si>
  <si>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</si>
  <si>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</si>
  <si>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</si>
  <si>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</si>
  <si>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</si>
  <si>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</si>
  <si>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</si>
  <si>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</si>
  <si>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</si>
  <si>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</si>
  <si>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</si>
  <si>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</si>
  <si>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</si>
  <si>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</si>
  <si>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</si>
  <si>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</si>
  <si>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</si>
  <si>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</si>
  <si>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</si>
  <si>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</si>
  <si>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</si>
  <si>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</si>
  <si>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</si>
  <si>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</si>
  <si>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</si>
  <si>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</si>
  <si>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</si>
  <si>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</si>
  <si>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</si>
  <si>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</si>
  <si>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</si>
  <si>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</si>
  <si>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</si>
  <si>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</si>
  <si>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</si>
  <si>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</si>
  <si>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</si>
  <si>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</si>
  <si>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</si>
  <si>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</si>
  <si>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</si>
  <si>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</si>
  <si>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</si>
  <si>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</si>
  <si>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</si>
  <si>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</si>
  <si>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</si>
  <si>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</si>
  <si>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</si>
  <si>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</si>
  <si>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</si>
  <si>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</si>
  <si>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</si>
  <si>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</si>
  <si>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</si>
  <si>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</si>
  <si>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</si>
  <si>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</si>
  <si>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</si>
  <si>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</si>
  <si>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</si>
  <si>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</si>
  <si>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</si>
  <si>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</si>
  <si>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</si>
  <si>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</si>
  <si>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</si>
  <si>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</si>
  <si>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</si>
  <si>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</si>
  <si>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</si>
  <si>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</si>
  <si>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</si>
  <si>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</si>
  <si>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</si>
  <si>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</si>
  <si>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</si>
  <si>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</si>
  <si>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</si>
  <si>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</si>
  <si>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</si>
  <si>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</si>
  <si>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</si>
  <si>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</si>
  <si>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</si>
  <si>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</si>
  <si>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</si>
  <si>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</si>
  <si>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</si>
  <si>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</si>
  <si>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</si>
  <si>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</si>
  <si>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</si>
  <si>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</si>
  <si>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</si>
  <si>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</si>
  <si>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</si>
  <si>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</si>
  <si>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</si>
  <si>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</si>
  <si>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</si>
  <si>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</si>
  <si>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</si>
  <si>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</si>
  <si>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</si>
  <si>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</si>
  <si>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</si>
  <si>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</si>
  <si>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</si>
  <si>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</si>
  <si>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</si>
  <si>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</si>
  <si>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</si>
  <si>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</si>
  <si>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</si>
  <si>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</si>
  <si>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</si>
  <si>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</si>
  <si>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</si>
  <si>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</si>
  <si>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</si>
  <si>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</si>
  <si>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</si>
  <si>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</si>
  <si>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</si>
  <si>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</si>
  <si>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</si>
  <si>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</si>
  <si>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</si>
  <si>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</si>
  <si>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</si>
  <si>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</si>
  <si>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</si>
  <si>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</si>
  <si>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</si>
  <si>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</si>
  <si>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</si>
  <si>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</si>
  <si>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</si>
  <si>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</si>
  <si>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</si>
  <si>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</si>
  <si>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</si>
  <si>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</si>
  <si>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</si>
  <si>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</si>
  <si>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</si>
  <si>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</si>
  <si>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</si>
  <si>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</si>
  <si>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</si>
  <si>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</si>
  <si>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</si>
  <si>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</si>
  <si>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</si>
  <si>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</si>
  <si>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</si>
  <si>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</si>
  <si>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</si>
  <si>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</si>
  <si>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</si>
  <si>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</si>
  <si>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</si>
  <si>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</si>
  <si>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</si>
  <si>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</si>
  <si>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</si>
  <si>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</si>
  <si>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</si>
  <si>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</si>
  <si>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</si>
  <si>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</si>
  <si>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</si>
  <si>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</si>
  <si>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</si>
  <si>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</si>
  <si>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</si>
  <si>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</si>
  <si>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</si>
  <si>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</si>
  <si>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</si>
  <si>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</si>
  <si>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</si>
  <si>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</si>
  <si>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</si>
  <si>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</si>
  <si>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</si>
  <si>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</si>
  <si>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</si>
  <si>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</si>
  <si>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</si>
  <si>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</si>
  <si>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</si>
  <si>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</si>
  <si>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</si>
  <si>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</si>
  <si>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</si>
  <si>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</si>
  <si>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</si>
  <si>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</si>
  <si>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</si>
  <si>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</si>
  <si>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</si>
  <si>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</si>
  <si>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</si>
  <si>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</si>
  <si>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</si>
  <si>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</si>
  <si>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</si>
  <si>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</si>
  <si>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</si>
  <si>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</si>
  <si>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</si>
  <si>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</si>
  <si>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</si>
  <si>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</si>
  <si>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</si>
  <si>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</si>
  <si>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</si>
  <si>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</si>
  <si>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</si>
  <si>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</si>
  <si>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</si>
  <si>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</si>
  <si>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</si>
  <si>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</si>
  <si>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</si>
  <si>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</si>
  <si>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</si>
  <si>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</si>
  <si>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</si>
  <si>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</si>
  <si>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</si>
  <si>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</si>
  <si>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</si>
  <si>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</si>
  <si>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</si>
  <si>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</si>
  <si>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</si>
  <si>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</si>
  <si>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</si>
  <si>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</si>
  <si>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</si>
  <si>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</si>
  <si>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</si>
  <si>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</si>
  <si>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</si>
  <si>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</si>
  <si>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</si>
  <si>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</si>
  <si>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</si>
  <si>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</si>
  <si>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</si>
  <si>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</si>
  <si>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</si>
  <si>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</si>
  <si>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</si>
  <si>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</si>
  <si>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</si>
  <si>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</si>
  <si>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</si>
  <si>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</si>
  <si>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</si>
  <si>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</si>
  <si>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</si>
  <si>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</si>
  <si>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</si>
  <si>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</si>
  <si>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</si>
  <si>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</si>
  <si>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</si>
  <si>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</si>
  <si>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</si>
  <si>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</si>
  <si>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</si>
  <si>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</si>
  <si>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</si>
  <si>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</si>
  <si>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</si>
  <si>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</si>
  <si>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</si>
  <si>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</si>
  <si>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</si>
  <si>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</si>
  <si>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</si>
  <si>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</si>
  <si>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</si>
  <si>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</si>
  <si>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</si>
  <si>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</si>
  <si>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</si>
  <si>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</si>
  <si>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</si>
  <si>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</si>
  <si>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</si>
  <si>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</si>
  <si>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</si>
  <si>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</si>
  <si>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</si>
  <si>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</si>
  <si>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</si>
  <si>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</si>
  <si>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</si>
  <si>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</si>
  <si>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</si>
  <si>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</si>
  <si>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</si>
  <si>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</si>
  <si>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</si>
  <si>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</si>
  <si>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</si>
  <si>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</si>
  <si>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</si>
  <si>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</si>
  <si>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</si>
  <si>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</si>
  <si>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</si>
  <si>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</si>
  <si>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</si>
  <si>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</si>
  <si>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</si>
  <si>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</si>
  <si>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</si>
  <si>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</si>
  <si>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</si>
  <si>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</si>
  <si>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</si>
  <si>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</si>
  <si>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</si>
  <si>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</si>
  <si>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</si>
  <si>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</si>
  <si>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</si>
  <si>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</si>
  <si>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</si>
  <si>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</si>
  <si>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</si>
  <si>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</si>
  <si>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</si>
  <si>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</si>
  <si>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</si>
  <si>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</si>
  <si>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</si>
  <si>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</si>
  <si>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</si>
  <si>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</si>
  <si>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</si>
  <si>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</si>
  <si>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</si>
  <si>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</si>
  <si>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</si>
  <si>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</si>
  <si>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</si>
  <si>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</si>
  <si>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</si>
  <si>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</si>
  <si>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</si>
  <si>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</si>
  <si>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</si>
  <si>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</si>
  <si>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</si>
  <si>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</si>
  <si>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</si>
  <si>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</si>
  <si>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</si>
  <si>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</si>
  <si>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</si>
  <si>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</si>
  <si>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</si>
  <si>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</si>
  <si>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</si>
  <si>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</si>
  <si>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</si>
  <si>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</si>
  <si>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</si>
  <si>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</si>
  <si>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</si>
  <si>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</si>
  <si>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</si>
  <si>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</si>
  <si>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</si>
  <si>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</si>
  <si>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</si>
  <si>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</si>
  <si>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</si>
  <si>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</si>
  <si>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</si>
  <si>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</si>
  <si>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</si>
  <si>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</si>
  <si>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</si>
  <si>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</si>
  <si>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</si>
  <si>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</si>
  <si>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</si>
  <si>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</si>
  <si>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</si>
  <si>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</si>
  <si>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</si>
  <si>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</si>
  <si>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</si>
  <si>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</si>
  <si>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</si>
  <si>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</si>
  <si>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</si>
  <si>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</si>
  <si>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</si>
  <si>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</si>
  <si>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</si>
  <si>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</si>
  <si>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</si>
  <si>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</si>
  <si>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</si>
  <si>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</si>
  <si>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</si>
  <si>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</si>
  <si>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</si>
  <si>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</si>
  <si>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</si>
  <si>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</si>
  <si>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</si>
  <si>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</si>
  <si>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</si>
  <si>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</si>
  <si>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</si>
  <si>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</si>
  <si>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</si>
  <si>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</si>
  <si>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</si>
  <si>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</si>
  <si>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</si>
  <si>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</si>
  <si>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</si>
  <si>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</si>
  <si>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</si>
  <si>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</si>
  <si>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</si>
  <si>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</si>
  <si>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</si>
  <si>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</si>
  <si>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</si>
  <si>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</si>
  <si>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</si>
  <si>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</si>
  <si>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</si>
  <si>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</si>
  <si>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</si>
  <si>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</si>
  <si>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</si>
  <si>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</si>
  <si>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</si>
  <si>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</si>
  <si>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</si>
  <si>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</si>
  <si>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</si>
  <si>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</si>
  <si>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</si>
  <si>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</si>
  <si>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</si>
  <si>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</si>
  <si>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</si>
  <si>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</si>
  <si>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</si>
  <si>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</si>
  <si>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</si>
  <si>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</si>
  <si>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</si>
  <si>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</si>
  <si>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</si>
  <si>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</si>
  <si>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</si>
  <si>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</si>
  <si>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</si>
  <si>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</si>
  <si>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</si>
  <si>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</si>
  <si>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</si>
  <si>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</si>
  <si>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</si>
  <si>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</si>
  <si>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</si>
  <si>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</si>
  <si>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</si>
  <si>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</si>
  <si>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</si>
  <si>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</si>
  <si>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</si>
  <si>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</si>
  <si>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</si>
  <si>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</si>
  <si>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</si>
  <si>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</si>
  <si>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</si>
  <si>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</si>
  <si>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</si>
  <si>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</si>
  <si>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</si>
  <si>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</si>
  <si>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</si>
  <si>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</si>
  <si>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</si>
  <si>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</si>
  <si>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</si>
  <si>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</si>
  <si>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</si>
  <si>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</si>
  <si>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</si>
  <si>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</si>
  <si>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</si>
  <si>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</si>
  <si>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</si>
  <si>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</si>
  <si>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</si>
  <si>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</si>
  <si>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</si>
  <si>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</si>
  <si>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</si>
  <si>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</si>
  <si>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</si>
  <si>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</si>
  <si>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</si>
  <si>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</si>
  <si>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</si>
  <si>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</si>
  <si>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</si>
  <si>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</si>
  <si>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</si>
  <si>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</si>
  <si>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</si>
  <si>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</si>
  <si>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</si>
  <si>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</si>
  <si>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</si>
  <si>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</si>
  <si>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</si>
  <si>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</si>
  <si>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</si>
  <si>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</si>
  <si>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</si>
  <si>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</si>
  <si>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</si>
  <si>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</si>
  <si>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</si>
  <si>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</si>
  <si>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</si>
  <si>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</si>
  <si>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</si>
  <si>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</si>
  <si>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</si>
  <si>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</si>
  <si>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</si>
  <si>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</si>
  <si>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</si>
  <si>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</si>
  <si>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</si>
  <si>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</si>
  <si>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</si>
  <si>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</si>
  <si>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</si>
  <si>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</si>
  <si>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</si>
  <si>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</si>
  <si>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</si>
  <si>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</si>
  <si>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</si>
  <si>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</si>
  <si>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</si>
  <si>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</si>
  <si>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</si>
  <si>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</si>
  <si>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</si>
  <si>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</si>
  <si>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</si>
  <si>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</si>
  <si>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</si>
  <si>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</si>
  <si>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</si>
  <si>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</si>
  <si>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</si>
  <si>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</si>
  <si>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</si>
  <si>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</si>
  <si>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</si>
  <si>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</si>
  <si>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</si>
  <si>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</si>
  <si>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</si>
  <si>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</si>
  <si>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</si>
  <si>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</si>
  <si>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</si>
  <si>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</si>
  <si>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</si>
  <si>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</si>
  <si>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</si>
  <si>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</si>
  <si>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</si>
  <si>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</si>
  <si>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</si>
  <si>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</si>
  <si>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</si>
  <si>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</si>
  <si>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</si>
  <si>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</si>
  <si>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</si>
  <si>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</si>
  <si>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</si>
  <si>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</si>
  <si>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</si>
  <si>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</si>
  <si>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</si>
  <si>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</si>
  <si>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</si>
  <si>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</si>
  <si>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</si>
  <si>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</si>
  <si>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</si>
  <si>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</si>
  <si>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</si>
  <si>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</si>
  <si>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</si>
  <si>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</si>
  <si>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</si>
  <si>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</si>
  <si>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</si>
  <si>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</si>
  <si>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</si>
  <si>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</si>
  <si>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</si>
  <si>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</si>
  <si>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</si>
  <si>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</si>
  <si>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</si>
  <si>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</si>
  <si>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</si>
  <si>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</si>
  <si>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</si>
  <si>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</si>
  <si>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</si>
  <si>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</si>
  <si>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</si>
  <si>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</si>
  <si>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</si>
  <si>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</si>
  <si>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</si>
  <si>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</si>
  <si>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</si>
  <si>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</si>
  <si>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</si>
  <si>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</si>
  <si>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</si>
  <si>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</si>
  <si>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</si>
  <si>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</si>
  <si>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</si>
  <si>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</si>
  <si>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</si>
  <si>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</si>
  <si>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</si>
  <si>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</si>
  <si>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</si>
  <si>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</si>
  <si>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</si>
  <si>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</si>
  <si>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</si>
  <si>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</si>
  <si>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</si>
  <si>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</si>
  <si>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</si>
  <si>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</si>
  <si>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</si>
  <si>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</si>
  <si>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</si>
  <si>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</si>
  <si>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</si>
  <si>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</si>
  <si>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</si>
  <si>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</si>
  <si>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</si>
  <si>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</si>
  <si>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</si>
  <si>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</si>
  <si>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</si>
  <si>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</si>
  <si>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</si>
  <si>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</si>
  <si>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</si>
  <si>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</si>
  <si>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</si>
  <si>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</si>
  <si>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</si>
  <si>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</si>
  <si>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</si>
  <si>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</si>
  <si>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</si>
  <si>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</si>
  <si>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</si>
  <si>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</si>
  <si>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</si>
  <si>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</si>
  <si>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</si>
  <si>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</si>
  <si>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</si>
  <si>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</si>
  <si>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</si>
  <si>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</si>
  <si>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</si>
  <si>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</si>
  <si>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</si>
  <si>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</si>
  <si>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</si>
  <si>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</si>
  <si>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</si>
  <si>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</si>
  <si>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</si>
  <si>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</si>
  <si>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</si>
  <si>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</si>
  <si>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</si>
  <si>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</si>
  <si>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</si>
  <si>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</si>
  <si>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</si>
  <si>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</si>
  <si>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</si>
  <si>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</si>
  <si>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</si>
  <si>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</si>
  <si>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</si>
  <si>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</si>
  <si>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</si>
  <si>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</si>
  <si>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</si>
  <si>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</si>
  <si>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</si>
  <si>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</si>
  <si>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</si>
  <si>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</si>
  <si>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</si>
  <si>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</si>
  <si>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</si>
  <si>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</si>
  <si>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</si>
  <si>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</si>
  <si>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</si>
  <si>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</si>
  <si>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</si>
  <si>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</si>
  <si>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</si>
  <si>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</si>
  <si>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</si>
  <si>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</si>
  <si>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</si>
  <si>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</si>
  <si>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</si>
  <si>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</si>
  <si>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</si>
  <si>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</si>
  <si>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</si>
  <si>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</si>
  <si>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</si>
  <si>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</si>
  <si>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</si>
  <si>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</si>
  <si>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</si>
  <si>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</si>
  <si>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</si>
  <si>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</si>
  <si>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</si>
  <si>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</si>
  <si>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</si>
  <si>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</si>
  <si>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</si>
  <si>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</si>
  <si>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</si>
  <si>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</si>
  <si>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</si>
  <si>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</si>
  <si>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</si>
  <si>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</si>
  <si>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</si>
  <si>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</si>
  <si>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</si>
  <si>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</si>
  <si>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</si>
  <si>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</si>
  <si>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</si>
  <si>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</si>
  <si>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</si>
  <si>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</si>
  <si>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</si>
  <si>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</si>
  <si>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</si>
  <si>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</si>
  <si>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</si>
  <si>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</si>
  <si>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</si>
  <si>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</si>
  <si>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</si>
  <si>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</si>
  <si>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</si>
  <si>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</si>
  <si>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</si>
  <si>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</si>
  <si>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</si>
  <si>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</si>
  <si>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</si>
  <si>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</si>
  <si>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</si>
  <si>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</si>
  <si>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</si>
  <si>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</si>
  <si>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</si>
  <si>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</si>
  <si>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</si>
  <si>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</si>
  <si>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</si>
  <si>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</si>
  <si>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</si>
  <si>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</si>
  <si>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</si>
  <si>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</si>
  <si>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</si>
  <si>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</si>
  <si>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</si>
  <si>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</si>
  <si>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</si>
  <si>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</si>
  <si>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</si>
  <si>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</si>
  <si>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</si>
  <si>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</si>
  <si>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</si>
  <si>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</si>
  <si>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</si>
  <si>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</si>
  <si>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</si>
  <si>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</si>
  <si>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</si>
  <si>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</si>
  <si>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</si>
  <si>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</si>
  <si>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</si>
  <si>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</si>
  <si>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</si>
  <si>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</si>
  <si>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</si>
  <si>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</si>
  <si>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</si>
  <si>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</si>
  <si>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</si>
  <si>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</si>
  <si>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</si>
  <si>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</si>
  <si>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</si>
  <si>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</si>
  <si>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</si>
  <si>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</si>
  <si>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</si>
  <si>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</si>
  <si>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</si>
  <si>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</si>
  <si>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</si>
  <si>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</si>
  <si>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</si>
  <si>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</si>
  <si>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</si>
  <si>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</si>
  <si>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</si>
  <si>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</si>
  <si>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</si>
  <si>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</si>
  <si>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</si>
  <si>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</si>
  <si>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</si>
  <si>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</si>
  <si>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</si>
  <si>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</si>
  <si>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</si>
  <si>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</si>
  <si>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</si>
  <si>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</si>
  <si>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</si>
  <si>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</si>
  <si>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</si>
  <si>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</si>
  <si>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</si>
  <si>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</si>
  <si>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</si>
  <si>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</si>
  <si>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</si>
  <si>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</si>
  <si>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</si>
  <si>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</si>
  <si>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</si>
  <si>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</si>
  <si>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</si>
  <si>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</si>
  <si>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</si>
  <si>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</si>
  <si>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</si>
  <si>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</si>
  <si>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</si>
  <si>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</si>
  <si>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</si>
  <si>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</si>
  <si>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</si>
  <si>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</si>
  <si>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</si>
  <si>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</si>
  <si>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</si>
  <si>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</si>
  <si>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</si>
  <si>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</si>
  <si>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</si>
  <si>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</si>
  <si>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</si>
  <si>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</si>
  <si>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</si>
  <si>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</si>
  <si>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</si>
  <si>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</si>
  <si>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</si>
  <si>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</si>
  <si>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</si>
  <si>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</si>
  <si>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</si>
  <si>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</si>
  <si>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</si>
  <si>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</si>
  <si>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</si>
  <si>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</si>
  <si>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</si>
  <si>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</si>
  <si>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</si>
  <si>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</si>
  <si>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</si>
  <si>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</si>
  <si>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</si>
  <si>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</si>
  <si>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</si>
  <si>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</si>
  <si>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</si>
  <si>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</si>
  <si>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</si>
  <si>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</si>
  <si>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</si>
  <si>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</si>
  <si>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</si>
  <si>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</si>
  <si>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</si>
  <si>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</si>
  <si>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</si>
  <si>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</si>
  <si>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</si>
  <si>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</si>
  <si>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</si>
  <si>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</si>
  <si>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</si>
  <si>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</si>
  <si>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</si>
  <si>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</si>
  <si>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</si>
  <si>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</si>
  <si>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</si>
  <si>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</si>
  <si>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</si>
  <si>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</si>
  <si>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</si>
  <si>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</si>
  <si>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</si>
  <si>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</si>
  <si>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</si>
  <si>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</si>
  <si>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</si>
  <si>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</si>
  <si>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</si>
  <si>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</si>
  <si>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</si>
  <si>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</si>
  <si>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</si>
  <si>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</si>
  <si>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</si>
  <si>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</si>
  <si>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</si>
  <si>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</si>
  <si>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</si>
  <si>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</si>
  <si>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</si>
  <si>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</si>
  <si>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</si>
  <si>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</si>
  <si>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</si>
  <si>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</si>
  <si>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</si>
  <si>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</si>
  <si>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</si>
  <si>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</si>
  <si>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</si>
  <si>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</si>
  <si>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</si>
  <si>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</si>
  <si>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</si>
  <si>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</si>
  <si>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</si>
  <si>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</si>
  <si>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</si>
  <si>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</si>
  <si>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</si>
  <si>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</si>
  <si>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</si>
  <si>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</si>
  <si>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</si>
  <si>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</si>
  <si>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</si>
  <si>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</si>
  <si>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</si>
  <si>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</si>
  <si>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</si>
  <si>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</si>
  <si>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</si>
  <si>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</si>
  <si>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</si>
  <si>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</si>
  <si>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</si>
  <si>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</si>
  <si>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</si>
  <si>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</si>
  <si>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</si>
  <si>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</si>
  <si>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</si>
  <si>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</si>
  <si>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</si>
  <si>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</si>
  <si>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</si>
  <si>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</si>
  <si>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</si>
  <si>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</si>
  <si>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</si>
  <si>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</si>
  <si>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</si>
  <si>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</si>
  <si>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</si>
  <si>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</si>
  <si>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</si>
  <si>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</si>
  <si>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</si>
  <si>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</si>
  <si>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</si>
  <si>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</si>
  <si>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</si>
  <si>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</si>
  <si>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</si>
  <si>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</si>
  <si>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</si>
  <si>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</si>
  <si>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</si>
  <si>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</si>
  <si>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</si>
  <si>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</si>
  <si>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</si>
  <si>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</si>
  <si>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</si>
  <si>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</si>
  <si>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</si>
  <si>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</si>
  <si>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</si>
  <si>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</si>
  <si>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</si>
  <si>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</si>
  <si>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</si>
  <si>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</si>
  <si>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</si>
  <si>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</si>
  <si>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</si>
  <si>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</si>
  <si>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</si>
  <si>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</si>
  <si>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</si>
  <si>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</si>
  <si>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</si>
  <si>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</si>
  <si>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</si>
  <si>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</si>
  <si>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</si>
  <si>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</si>
  <si>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</si>
  <si>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</si>
  <si>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</si>
  <si>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</si>
  <si>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</si>
  <si>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</si>
  <si>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</si>
  <si>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</si>
  <si>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</si>
  <si>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</si>
  <si>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</si>
  <si>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</si>
  <si>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</si>
  <si>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</si>
  <si>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</si>
  <si>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</si>
  <si>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</si>
  <si>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</si>
  <si>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</si>
  <si>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</si>
  <si>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</si>
  <si>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</si>
  <si>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</si>
  <si>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</si>
  <si>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</si>
  <si>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</si>
  <si>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</si>
  <si>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</si>
  <si>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</si>
  <si>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</si>
  <si>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</si>
  <si>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</si>
  <si>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</si>
  <si>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</si>
  <si>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</si>
  <si>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</si>
  <si>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</si>
  <si>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</si>
  <si>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</si>
  <si>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</si>
  <si>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</si>
  <si>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</si>
  <si>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</si>
  <si>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</si>
  <si>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</si>
  <si>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</si>
  <si>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</si>
  <si>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</si>
  <si>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</si>
  <si>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</si>
  <si>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</si>
  <si>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</si>
  <si>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</si>
  <si>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</si>
  <si>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</si>
  <si>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</si>
  <si>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</si>
  <si>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</si>
  <si>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</si>
  <si>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</si>
  <si>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</si>
  <si>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</si>
  <si>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</si>
  <si>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</si>
  <si>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</si>
  <si>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</si>
  <si>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</si>
  <si>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</si>
  <si>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</si>
  <si>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</si>
  <si>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</si>
  <si>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</si>
  <si>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</si>
  <si>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</si>
  <si>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</si>
  <si>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</si>
  <si>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</si>
  <si>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</si>
  <si>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</si>
  <si>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</si>
  <si>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</si>
  <si>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</si>
  <si>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</si>
  <si>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</si>
  <si>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</si>
  <si>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</si>
  <si>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</si>
  <si>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</si>
  <si>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</si>
  <si>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</si>
  <si>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</si>
  <si>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</si>
  <si>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</si>
  <si>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</si>
  <si>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</si>
  <si>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</si>
  <si>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</si>
  <si>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</si>
  <si>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</si>
  <si>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</si>
  <si>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</si>
  <si>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</si>
  <si>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</si>
  <si>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</si>
  <si>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</si>
  <si>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</si>
  <si>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</si>
  <si>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</si>
  <si>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</si>
  <si>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</si>
  <si>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</si>
  <si>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</si>
  <si>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</si>
  <si>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</si>
  <si>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</si>
  <si>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</si>
  <si>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</si>
  <si>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</si>
  <si>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</si>
  <si>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</si>
  <si>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</si>
  <si>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</si>
  <si>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</si>
  <si>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</si>
  <si>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</si>
  <si>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</si>
  <si>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</si>
  <si>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</si>
  <si>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</si>
  <si>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</si>
  <si>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</si>
  <si>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</si>
  <si>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</si>
  <si>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</si>
  <si>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</si>
  <si>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</si>
  <si>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</si>
  <si>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</si>
  <si>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</si>
  <si>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</si>
  <si>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</si>
  <si>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</si>
  <si>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</si>
  <si>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</si>
  <si>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</si>
  <si>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</si>
  <si>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</si>
  <si>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</si>
  <si>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</si>
  <si>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</si>
  <si>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</si>
  <si>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</si>
  <si>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</si>
  <si>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</si>
  <si>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</si>
  <si>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</si>
  <si>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</si>
  <si>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</si>
  <si>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</si>
  <si>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</si>
  <si>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</si>
  <si>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</si>
  <si>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</si>
  <si>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</si>
  <si>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</si>
  <si>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</si>
  <si>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</si>
  <si>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</si>
  <si>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</si>
  <si>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</si>
  <si>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</si>
  <si>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</si>
  <si>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</si>
  <si>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</si>
  <si>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</si>
  <si>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</si>
  <si>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</si>
  <si>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</si>
  <si>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</si>
  <si>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</si>
  <si>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</si>
  <si>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</si>
  <si>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</si>
  <si>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</si>
  <si>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</si>
  <si>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</si>
  <si>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</si>
  <si>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</si>
  <si>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</si>
  <si>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</si>
  <si>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</si>
  <si>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</si>
  <si>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</si>
  <si>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</si>
  <si>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</si>
  <si>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</si>
  <si>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</si>
  <si>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</si>
  <si>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</si>
  <si>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</si>
  <si>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</si>
  <si>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</si>
  <si>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</si>
  <si>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</si>
  <si>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</si>
  <si>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</si>
  <si>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</si>
  <si>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</si>
  <si>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</si>
  <si>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</si>
  <si>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</si>
  <si>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</si>
  <si>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</si>
  <si>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</si>
  <si>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</si>
  <si>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</si>
  <si>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</si>
  <si>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</si>
  <si>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</si>
  <si>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</si>
  <si>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</si>
  <si>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</si>
  <si>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</si>
  <si>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</si>
  <si>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</si>
  <si>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</si>
  <si>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</si>
  <si>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</si>
  <si>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</si>
  <si>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</si>
  <si>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</si>
  <si>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</si>
  <si>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</si>
  <si>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</si>
  <si>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</si>
  <si>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</si>
  <si>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</si>
  <si>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</si>
  <si>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</si>
  <si>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</si>
  <si>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</si>
  <si>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</si>
  <si>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</si>
  <si>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</si>
  <si>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</si>
  <si>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</si>
  <si>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</si>
  <si>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</si>
  <si>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</si>
  <si>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</si>
  <si>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</si>
  <si>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</si>
  <si>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</si>
  <si>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</si>
  <si>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</si>
  <si>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</si>
  <si>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</si>
  <si>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</si>
  <si>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</si>
  <si>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</si>
  <si>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</si>
  <si>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</si>
  <si>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</si>
  <si>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</si>
  <si>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</si>
  <si>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</si>
  <si>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</si>
  <si>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</si>
  <si>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</si>
  <si>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</si>
  <si>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</si>
  <si>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</si>
  <si>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</si>
  <si>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</si>
  <si>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</si>
  <si>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</si>
  <si>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</si>
  <si>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</si>
  <si>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</si>
  <si>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</si>
  <si>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</si>
  <si>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</si>
  <si>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</si>
  <si>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</si>
  <si>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</si>
  <si>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</si>
  <si>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</si>
  <si>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</si>
  <si>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</si>
  <si>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</si>
  <si>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</si>
  <si>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</si>
  <si>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</si>
  <si>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</si>
  <si>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</si>
  <si>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</si>
  <si>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</si>
  <si>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</si>
  <si>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</si>
  <si>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</si>
  <si>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</si>
  <si>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</si>
  <si>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</si>
  <si>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</si>
  <si>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</si>
  <si>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</si>
  <si>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</si>
  <si>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</si>
  <si>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</si>
  <si>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</si>
  <si>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</si>
  <si>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</si>
  <si>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</si>
  <si>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</si>
  <si>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</si>
  <si>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</si>
  <si>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</si>
  <si>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</si>
  <si>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</si>
  <si>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</si>
  <si>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</si>
  <si>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</si>
  <si>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</si>
  <si>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</si>
  <si>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</si>
  <si>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</si>
  <si>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</si>
  <si>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</si>
  <si>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</si>
  <si>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</si>
  <si>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</si>
  <si>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</si>
  <si>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</si>
  <si>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</si>
  <si>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</si>
  <si>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</si>
  <si>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</si>
  <si>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</si>
  <si>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</si>
  <si>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</si>
  <si>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</si>
  <si>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</si>
  <si>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</si>
  <si>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</si>
  <si>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</si>
  <si>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</si>
  <si>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</si>
  <si>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</si>
  <si>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</si>
  <si>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</si>
  <si>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</si>
  <si>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</si>
  <si>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</si>
  <si>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</si>
  <si>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</si>
  <si>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</si>
  <si>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</si>
  <si>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</si>
  <si>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</si>
  <si>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</si>
  <si>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</si>
  <si>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</si>
  <si>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</si>
  <si>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</si>
  <si>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</si>
  <si>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</si>
  <si>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</si>
  <si>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</si>
  <si>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</si>
  <si>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</si>
  <si>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</si>
  <si>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</si>
  <si>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</si>
  <si>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</si>
  <si>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</si>
  <si>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</si>
  <si>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</si>
  <si>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</si>
  <si>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</si>
  <si>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</si>
  <si>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</si>
  <si>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</si>
  <si>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</si>
  <si>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</si>
  <si>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</si>
  <si>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</si>
  <si>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</si>
  <si>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</si>
  <si>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</si>
  <si>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</si>
  <si>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</si>
  <si>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</si>
  <si>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</si>
  <si>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</si>
  <si>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</si>
  <si>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</si>
  <si>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</si>
  <si>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</si>
  <si>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</si>
  <si>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</si>
  <si>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</si>
  <si>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</si>
  <si>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</si>
  <si>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</si>
  <si>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</si>
  <si>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</si>
  <si>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</si>
  <si>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</si>
  <si>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</si>
  <si>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</si>
  <si>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</si>
  <si>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</si>
  <si>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</si>
  <si>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</si>
  <si>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</si>
  <si>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</si>
  <si>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</si>
  <si>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</si>
  <si>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</si>
  <si>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</si>
  <si>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</si>
  <si>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</si>
  <si>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</si>
  <si>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</si>
  <si>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</si>
  <si>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</si>
  <si>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</si>
  <si>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</si>
  <si>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</si>
  <si>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</si>
  <si>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</si>
  <si>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</si>
  <si>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</si>
  <si>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</si>
  <si>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</si>
  <si>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</si>
  <si>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</si>
  <si>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</si>
  <si>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</si>
  <si>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</si>
  <si>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</si>
  <si>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</si>
  <si>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</si>
  <si>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</si>
  <si>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</si>
  <si>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</si>
  <si>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</si>
  <si>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</si>
  <si>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</si>
  <si>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</si>
  <si>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</si>
  <si>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</si>
  <si>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</si>
  <si>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</si>
  <si>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</si>
  <si>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</si>
  <si>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</si>
  <si>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</si>
  <si>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</si>
  <si>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</si>
  <si>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</si>
  <si>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</si>
  <si>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</si>
  <si>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</si>
  <si>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</si>
  <si>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</si>
  <si>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</si>
  <si>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</si>
  <si>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</si>
  <si>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</si>
  <si>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</si>
  <si>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</si>
  <si>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</si>
  <si>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</si>
  <si>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</si>
  <si>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</si>
  <si>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</si>
  <si>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</si>
  <si>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</si>
  <si>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</si>
  <si>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</si>
  <si>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</si>
  <si>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</si>
  <si>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</si>
  <si>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</si>
  <si>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</si>
  <si>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</si>
  <si>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</si>
  <si>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</si>
  <si>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</si>
  <si>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</si>
  <si>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</si>
  <si>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</si>
  <si>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</si>
  <si>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</si>
  <si>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</si>
  <si>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</si>
  <si>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</si>
  <si>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</si>
  <si>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</si>
  <si>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</si>
  <si>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</si>
  <si>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</si>
  <si>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</si>
  <si>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</si>
  <si>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</si>
  <si>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</si>
  <si>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</si>
  <si>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</si>
  <si>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</si>
  <si>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</si>
  <si>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</si>
  <si>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</si>
  <si>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</si>
  <si>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</si>
  <si>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</si>
  <si>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</si>
  <si>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</si>
  <si>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</si>
  <si>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</si>
  <si>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</si>
  <si>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</si>
  <si>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</si>
  <si>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</si>
  <si>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</si>
  <si>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</si>
  <si>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</si>
  <si>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</si>
  <si>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</si>
  <si>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</si>
  <si>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</si>
  <si>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</si>
  <si>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</si>
  <si>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</si>
  <si>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</si>
  <si>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</si>
  <si>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</si>
  <si>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</si>
  <si>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</si>
  <si>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</si>
  <si>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</si>
  <si>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</si>
  <si>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</si>
  <si>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</si>
  <si>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</si>
  <si>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</si>
  <si>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</si>
  <si>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</si>
  <si>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</si>
  <si>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</si>
  <si>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</si>
  <si>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</si>
  <si>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</si>
  <si>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</si>
  <si>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</si>
  <si>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</si>
  <si>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</si>
  <si>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</si>
  <si>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</si>
  <si>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</si>
  <si>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</si>
  <si>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</si>
  <si>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</si>
  <si>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</si>
  <si>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</si>
  <si>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</si>
  <si>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</si>
  <si>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</si>
  <si>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</si>
  <si>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</si>
  <si>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</si>
  <si>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</si>
  <si>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</si>
  <si>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</si>
  <si>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</si>
  <si>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</si>
  <si>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</si>
  <si>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</si>
  <si>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</si>
  <si>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</si>
  <si>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</si>
  <si>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</si>
  <si>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</si>
  <si>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</si>
  <si>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</si>
  <si>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</si>
  <si>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</si>
  <si>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</si>
  <si>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</si>
  <si>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</si>
  <si>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</si>
  <si>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</si>
  <si>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</si>
  <si>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</si>
  <si>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</si>
  <si>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</si>
  <si>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</si>
  <si>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</si>
  <si>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</si>
  <si>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</si>
  <si>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</si>
  <si>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</si>
  <si>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</si>
  <si>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</si>
  <si>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</si>
  <si>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</si>
  <si>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</si>
  <si>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</si>
  <si>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</si>
  <si>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</si>
  <si>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</si>
  <si>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</si>
  <si>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</si>
  <si>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</si>
  <si>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</si>
  <si>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</si>
  <si>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</si>
  <si>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</si>
  <si>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</si>
  <si>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</si>
  <si>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</si>
  <si>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</si>
  <si>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</si>
  <si>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</si>
  <si>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</si>
  <si>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</si>
  <si>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</si>
  <si>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</si>
  <si>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</si>
  <si>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</si>
  <si>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</si>
  <si>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</si>
  <si>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</si>
  <si>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</si>
  <si>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</si>
  <si>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</si>
  <si>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</si>
  <si>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</si>
  <si>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</si>
  <si>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</si>
  <si>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</si>
  <si>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</si>
  <si>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</si>
  <si>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</si>
  <si>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</si>
  <si>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</si>
  <si>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</si>
  <si>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</si>
  <si>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</si>
  <si>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</si>
  <si>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</si>
  <si>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</si>
  <si>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</si>
  <si>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</si>
  <si>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</si>
  <si>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</si>
  <si>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</si>
  <si>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</si>
  <si>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</si>
  <si>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</si>
  <si>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</si>
  <si>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</si>
  <si>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</si>
  <si>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</si>
  <si>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</si>
  <si>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</si>
  <si>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</si>
  <si>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</si>
  <si>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</si>
  <si>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</si>
  <si>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</si>
  <si>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</si>
  <si>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</si>
  <si>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</si>
  <si>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</si>
  <si>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</si>
  <si>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</si>
  <si>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</si>
  <si>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</si>
  <si>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</si>
  <si>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</si>
  <si>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</si>
  <si>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</si>
  <si>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</si>
  <si>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</si>
  <si>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</si>
  <si>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</si>
  <si>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</si>
  <si>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</si>
  <si>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</si>
  <si>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</si>
  <si>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</si>
  <si>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</si>
  <si>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</si>
  <si>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</si>
  <si>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</si>
  <si>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</si>
  <si>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</si>
  <si>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</si>
  <si>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</si>
  <si>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</si>
  <si>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</si>
  <si>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</si>
  <si>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</si>
  <si>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</si>
  <si>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</si>
  <si>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</si>
  <si>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</si>
  <si>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</si>
  <si>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</si>
  <si>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</si>
  <si>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</si>
  <si>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</si>
  <si>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</si>
  <si>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</si>
  <si>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</si>
  <si>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</si>
  <si>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</si>
  <si>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</si>
  <si>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</si>
  <si>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</si>
  <si>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</si>
  <si>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</si>
  <si>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</si>
  <si>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</si>
  <si>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</si>
  <si>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</si>
  <si>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</si>
  <si>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</si>
  <si>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</si>
  <si>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</si>
  <si>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</si>
  <si>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</si>
  <si>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</si>
  <si>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</si>
  <si>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</si>
  <si>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</si>
  <si>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</si>
  <si>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</si>
  <si>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</si>
  <si>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</si>
  <si>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</si>
  <si>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</si>
  <si>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</si>
  <si>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</si>
  <si>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</si>
  <si>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</si>
  <si>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</si>
  <si>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</si>
  <si>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</si>
  <si>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</si>
  <si>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</si>
  <si>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</si>
  <si>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</si>
  <si>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</si>
  <si>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</si>
  <si>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</si>
  <si>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</si>
  <si>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</si>
  <si>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</si>
  <si>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</si>
  <si>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</si>
  <si>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</si>
  <si>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</si>
  <si>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</si>
  <si>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</si>
  <si>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</si>
  <si>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</si>
  <si>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</si>
  <si>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</si>
  <si>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</si>
  <si>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</si>
  <si>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</si>
  <si>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</si>
  <si>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</si>
  <si>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</si>
  <si>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</si>
  <si>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</si>
  <si>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</si>
  <si>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</si>
  <si>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</si>
  <si>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</si>
  <si>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</si>
  <si>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</si>
  <si>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</si>
  <si>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</si>
  <si>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</si>
  <si>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</si>
  <si>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</si>
  <si>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</si>
  <si>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</si>
  <si>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</si>
  <si>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</si>
  <si>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</si>
  <si>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</si>
  <si>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</si>
  <si>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</si>
  <si>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</si>
  <si>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</si>
  <si>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</si>
  <si>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</si>
  <si>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</si>
  <si>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</si>
  <si>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</si>
  <si>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</si>
  <si>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</si>
  <si>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</si>
  <si>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</si>
  <si>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</si>
  <si>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</si>
  <si>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</si>
  <si>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</si>
  <si>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</si>
  <si>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</si>
  <si>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</si>
  <si>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</si>
  <si>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</si>
  <si>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</si>
  <si>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</si>
  <si>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</si>
  <si>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</si>
  <si>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</si>
  <si>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</si>
  <si>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</si>
  <si>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</si>
  <si>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</si>
  <si>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</si>
  <si>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</si>
  <si>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</si>
  <si>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</si>
  <si>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</si>
  <si>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</si>
  <si>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</si>
  <si>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</si>
  <si>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</si>
  <si>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</si>
  <si>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</si>
  <si>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</si>
  <si>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</si>
  <si>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</si>
  <si>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</si>
  <si>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</si>
  <si>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</si>
  <si>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</si>
  <si>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</si>
  <si>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</si>
  <si>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</si>
  <si>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</si>
  <si>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</si>
  <si>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</si>
  <si>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</si>
  <si>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</si>
  <si>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</si>
  <si>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</si>
  <si>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</si>
  <si>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</si>
  <si>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</si>
  <si>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</si>
  <si>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</si>
  <si>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</si>
  <si>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</si>
  <si>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</si>
  <si>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</si>
  <si>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</si>
  <si>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</si>
  <si>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</si>
  <si>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</si>
  <si>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</si>
  <si>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</si>
  <si>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</si>
  <si>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</si>
  <si>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</si>
  <si>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</si>
  <si>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</si>
  <si>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</si>
  <si>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</si>
  <si>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</si>
  <si>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</si>
  <si>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</si>
  <si>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</si>
  <si>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</si>
  <si>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</si>
  <si>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</si>
  <si>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</si>
  <si>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</si>
  <si>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</si>
  <si>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</si>
  <si>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</si>
  <si>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</si>
  <si>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</si>
  <si>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</si>
  <si>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</si>
  <si>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</si>
  <si>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</si>
  <si>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</si>
  <si>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</si>
  <si>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</si>
  <si>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</si>
  <si>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</si>
  <si>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</si>
  <si>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</si>
  <si>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</si>
  <si>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</si>
  <si>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</si>
  <si>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</si>
  <si>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</si>
  <si>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</si>
  <si>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</si>
  <si>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</si>
  <si>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</si>
  <si>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</si>
  <si>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</si>
  <si>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</si>
  <si>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</si>
  <si>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</si>
  <si>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</si>
  <si>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</si>
  <si>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</si>
  <si>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</si>
  <si>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</si>
  <si>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</si>
  <si>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</si>
  <si>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</si>
  <si>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</si>
  <si>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</si>
  <si>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</si>
  <si>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</si>
  <si>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</si>
  <si>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</si>
  <si>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</si>
  <si>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</si>
  <si>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</si>
  <si>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</si>
  <si>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</si>
  <si>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</si>
  <si>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</si>
  <si>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</si>
  <si>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</si>
  <si>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</si>
  <si>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</si>
  <si>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</si>
  <si>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</si>
  <si>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</si>
  <si>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</si>
  <si>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</si>
  <si>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</si>
  <si>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</si>
  <si>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</si>
  <si>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</si>
  <si>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</si>
  <si>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</si>
  <si>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</si>
  <si>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</si>
  <si>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</si>
  <si>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</si>
  <si>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</si>
  <si>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</si>
  <si>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</si>
  <si>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</si>
  <si>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</si>
  <si>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</si>
  <si>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</si>
  <si>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</si>
  <si>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</si>
  <si>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</si>
  <si>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</si>
  <si>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</si>
  <si>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</si>
  <si>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</si>
  <si>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</si>
  <si>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</si>
  <si>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</si>
  <si>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</si>
  <si>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</si>
  <si>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</si>
  <si>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</si>
  <si>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</si>
  <si>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</si>
  <si>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</si>
  <si>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</si>
  <si>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</si>
  <si>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</si>
  <si>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</si>
  <si>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</si>
  <si>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</si>
  <si>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</si>
  <si>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</si>
  <si>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</si>
  <si>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</si>
  <si>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</si>
  <si>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</si>
  <si>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</si>
  <si>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</si>
  <si>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</si>
  <si>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</si>
  <si>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</si>
  <si>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</si>
  <si>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</si>
  <si>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</si>
  <si>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</si>
  <si>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</si>
  <si>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</si>
  <si>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</si>
  <si>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</si>
  <si>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</si>
  <si>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</si>
  <si>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</si>
  <si>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</si>
  <si>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</si>
  <si>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</si>
  <si>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</si>
  <si>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</si>
  <si>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</si>
  <si>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</si>
  <si>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</si>
  <si>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</si>
  <si>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</si>
  <si>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</si>
  <si>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</si>
  <si>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</si>
  <si>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</si>
  <si>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</si>
  <si>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</si>
  <si>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</si>
  <si>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</si>
  <si>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</si>
  <si>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</si>
  <si>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</si>
  <si>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</si>
  <si>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</si>
  <si>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</si>
  <si>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</si>
  <si>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</si>
  <si>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</si>
  <si>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</si>
  <si>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</si>
  <si>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</si>
  <si>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</si>
  <si>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</si>
  <si>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</si>
  <si>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</si>
  <si>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</si>
  <si>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</si>
  <si>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</si>
  <si>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</si>
  <si>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</si>
  <si>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</si>
  <si>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</si>
  <si>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</si>
  <si>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</si>
  <si>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</si>
  <si>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</si>
  <si>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</si>
  <si>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</si>
  <si>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</si>
  <si>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</si>
  <si>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</si>
  <si>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</si>
  <si>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</si>
  <si>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</si>
  <si>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</si>
  <si>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</si>
  <si>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</si>
  <si>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</si>
  <si>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</si>
  <si>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</si>
  <si>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</si>
  <si>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</si>
  <si>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</si>
  <si>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</si>
  <si>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</si>
  <si>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</si>
  <si>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</si>
  <si>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</si>
  <si>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</si>
  <si>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</si>
  <si>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</si>
  <si>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</si>
  <si>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</si>
  <si>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</si>
  <si>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</si>
  <si>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</si>
  <si>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</si>
  <si>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</si>
  <si>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</si>
  <si>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</si>
  <si>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</si>
  <si>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</si>
  <si>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</si>
  <si>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</si>
  <si>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</si>
  <si>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</si>
  <si>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</si>
  <si>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</si>
  <si>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</si>
  <si>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</si>
  <si>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</si>
  <si>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</si>
  <si>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</si>
  <si>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</si>
  <si>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</si>
  <si>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</si>
  <si>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</si>
  <si>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</si>
  <si>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</si>
  <si>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</si>
  <si>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</si>
  <si>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</si>
  <si>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</si>
  <si>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</si>
  <si>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</si>
  <si>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</si>
  <si>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</si>
  <si>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</si>
  <si>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</si>
  <si>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</si>
  <si>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</si>
  <si>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</si>
  <si>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</si>
  <si>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</si>
  <si>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</si>
  <si>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</si>
  <si>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</si>
  <si>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</si>
  <si>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</si>
  <si>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</si>
  <si>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</si>
  <si>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</si>
  <si>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</si>
  <si>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</si>
  <si>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</si>
  <si>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</si>
  <si>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</si>
  <si>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</si>
  <si>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</si>
  <si>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</si>
  <si>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</si>
  <si>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</si>
  <si>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</si>
  <si>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</si>
  <si>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</si>
  <si>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</si>
  <si>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</si>
  <si>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</si>
  <si>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</si>
  <si>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</si>
  <si>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</si>
  <si>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</si>
  <si>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</si>
  <si>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</si>
  <si>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</si>
  <si>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</si>
  <si>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</si>
  <si>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</si>
  <si>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</si>
  <si>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</si>
  <si>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</si>
  <si>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</si>
  <si>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</si>
  <si>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</si>
  <si>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</si>
  <si>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</si>
  <si>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</si>
  <si>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</si>
  <si>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</si>
  <si>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</si>
  <si>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</si>
  <si>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</si>
  <si>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</si>
  <si>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</si>
  <si>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</si>
  <si>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</si>
  <si>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</si>
  <si>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</si>
  <si>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</si>
  <si>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</si>
  <si>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</si>
  <si>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</si>
  <si>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</si>
  <si>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</si>
  <si>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</si>
  <si>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</si>
  <si>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</si>
  <si>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</si>
  <si>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</si>
  <si>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</si>
  <si>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</si>
  <si>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</si>
  <si>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</si>
  <si>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</si>
  <si>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</si>
  <si>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</si>
  <si>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</si>
  <si>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</si>
  <si>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</si>
  <si>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</si>
  <si>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</si>
  <si>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</si>
  <si>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</si>
  <si>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</si>
  <si>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</si>
  <si>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</si>
  <si>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</si>
  <si>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</si>
  <si>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</si>
  <si>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</si>
  <si>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</si>
  <si>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</si>
  <si>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</si>
  <si>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</si>
  <si>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</si>
  <si>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</si>
  <si>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</si>
  <si>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</si>
  <si>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</si>
  <si>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</si>
  <si>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</si>
  <si>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</si>
  <si>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</si>
  <si>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</si>
  <si>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</si>
  <si>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</si>
  <si>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</si>
  <si>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</si>
  <si>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</si>
  <si>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</si>
  <si>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</si>
  <si>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</si>
  <si>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</si>
  <si>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</si>
  <si>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</si>
  <si>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</si>
  <si>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</si>
  <si>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</si>
  <si>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</si>
  <si>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</si>
  <si>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</si>
  <si>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</si>
  <si>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</si>
  <si>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</si>
  <si>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</si>
  <si>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</si>
  <si>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</si>
  <si>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</si>
  <si>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</si>
  <si>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</si>
  <si>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</si>
  <si>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</si>
  <si>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</si>
  <si>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</si>
  <si>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</si>
  <si>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</si>
  <si>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</si>
  <si>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</si>
  <si>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</si>
  <si>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</si>
  <si>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</si>
  <si>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</si>
  <si>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</si>
  <si>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</si>
  <si>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</si>
  <si>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</si>
  <si>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</si>
  <si>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</si>
  <si>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</si>
  <si>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</si>
  <si>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</si>
  <si>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</si>
  <si>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</si>
  <si>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</si>
  <si>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</si>
  <si>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</si>
  <si>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</si>
  <si>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</si>
  <si>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</si>
  <si>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</si>
  <si>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</si>
  <si>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</si>
  <si>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</si>
  <si>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</si>
  <si>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</si>
  <si>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</si>
  <si>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</si>
  <si>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</si>
  <si>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</si>
  <si>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</si>
  <si>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</si>
  <si>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</si>
  <si>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</si>
  <si>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</si>
  <si>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</si>
  <si>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</si>
  <si>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</si>
  <si>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</si>
  <si>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</si>
  <si>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</si>
  <si>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</si>
  <si>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</si>
  <si>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</si>
  <si>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</si>
  <si>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</si>
  <si>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</si>
  <si>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</si>
  <si>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</si>
  <si>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</si>
  <si>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</si>
  <si>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</si>
  <si>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</si>
  <si>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</si>
  <si>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</si>
  <si>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</si>
  <si>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</si>
  <si>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</si>
  <si>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</si>
  <si>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</si>
  <si>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</si>
  <si>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</si>
  <si>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</si>
  <si>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</si>
  <si>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</si>
  <si>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</si>
  <si>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</si>
  <si>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</si>
  <si>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</si>
  <si>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</si>
  <si>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</si>
  <si>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</si>
  <si>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</si>
  <si>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</si>
  <si>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</si>
  <si>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</si>
  <si>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</si>
  <si>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</si>
  <si>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</si>
  <si>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</si>
  <si>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</si>
  <si>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</si>
  <si>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PCM-20251114-00000981</t>
  </si>
  <si>
    <t>EM team on the way need 30 Min</t>
  </si>
  <si>
    <t>EM team on the way need 90 Min</t>
  </si>
  <si>
    <t>Heavy rain in area and Stuck in traffic</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</si>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</sst>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312.78592465278052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45975.734350578707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45975.734350578707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45975.734350578707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45975.734350578707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45975.734350578707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45975.734350578707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45975.734350578707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45975.734350578707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45975.734350578707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45975.734350578707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45975.734350578707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45975.734350578707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45975.734350578707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45975.734350578707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45975.734350578707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45975.734350578707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45975.734350578707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45975.734350578707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45975.734350578707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45975.734350578707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45975.734350578707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45975.734350578707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45975.734350578707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45975.734350578707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45975.734350578707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45975.734350578707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45975.734350578707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45975.734350578707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45975.734350578707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45975.734350578707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45975.734350578707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45975.734350578707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45975.734350578707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45975.734350578707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45975.734350578707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45975.734350578707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45975.734350578707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45975.734350578707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45975.734350578707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45975.734350578707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45975.734350578707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45975.734350578707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45975.734350578707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45975.734350578707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45975.734350578707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45975.734350578707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45975.734350578707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45975.734350578707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45975.734350578707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45975.734350578707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45975.734350578707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45975.734350578707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45975.734350578707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45975.734350578707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45975.734350578707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45975.734350578707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45975.734350578707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45975.734350578707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45975.734350578707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45975.734350578707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45975.734350578707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45975.734350578707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45975.734350578707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45975.734350578707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45975.734350578707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45975.734350578707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45975.734350578707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45975.734350578707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45975.734350578707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45975.734350578707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45975.734350578707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45975.734350578707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45975.734350578707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45975.734350578707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45975.734350578707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45975.734350578707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45975.734350578707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45975.734350578707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45975.734350578707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45975.734350578707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45975.734350578707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45975.734350578707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45975.734350578707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45975.734350578707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45975.734350578707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45975.734350578707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45975.734350578707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45975.734350578707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45975.734350578707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45975.734350578707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45975.734350578707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45975.734350578707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45975.734350578707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45975.734350578707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45975.734350578707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1ED20C4F-8A9D-42C3-9EC4-F7CBDADF38B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150.73451261574519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1.1280658564865007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3.8100578705780208E-2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45975.734350578707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45975.734350578707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45975.734350578707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45975.734350578707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45975.734350578707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45975.734350578707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45975.734350578707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45975.734350578707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45975.734350578707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45975.734350578707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45975.734350578707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45975.734350578707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45975.734350578707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45975.734350578707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45975.734350578707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45975.734350578707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45975.734350578707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45975.734350578707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45975.734350578707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45975.734350578707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45975.734350578707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45975.734350578707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45975.734350578707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45975.734350578707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45975.734350578707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45975.734350578707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45975.734350578707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45975.734350578707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45975.734350578707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45975.734350578707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45975.734350578707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45975.734350578707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45975.734350578707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45975.734350578707</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5.6005671300226822E-2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45975.734350578707</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45975.734350578707</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45975.734350578707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45975.734350578707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45975.734350578707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45975.734350578707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45975.734350578707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45975.734350578707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45975.734350578707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45975.734350578707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45975.734350578707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45975.734350578707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45975.734350578707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45975.734350578707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45975.734350578707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45975.734350578707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45975.734350578707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45975.734350578707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45975.734350578707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45975.734350578707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45975.734350578707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45975.734350578707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45975.734350578707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45975.734350578707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45975.734350578707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45975.734350578707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45975.734350578707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45975.734350578707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45975.734350578707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45975.734350578707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45975.734350578707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45975.734350578707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45975.734350578707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45975.734350578707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45975.734350578707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45975.734350578707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45975.734350578707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45975.734350578707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45975.734350578707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45975.734350578707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45975.734350578707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45975.734350578707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45975.734350578707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45975.734350578707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45975.734350578707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45975.734350578707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45975.734350578707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45975.734350578707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45975.734350578707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45975.734350578707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45975.734350578707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45975.734350578707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45975.734350578707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45975.734350578707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45975.734350578707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45975.734350578707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45975.734350578707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45975.734350578707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45975.734350578707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45975.734350578707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45975.734350578707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45975.734350578707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45975.734350578707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45975.734350578707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45975.734350578707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45975.734350578707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45975.734350578707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45975.734350578707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45975.734350578707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45975.734350578707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45975.734350578707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45975.734350578707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45975.734350578707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45975.734350578707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45975.734350578707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45975.734350578707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45975.734350578707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45975.734350578707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45975.734350578707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45975.734350578707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45975.734350578707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45975.734350578707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45975.734350578707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45975.734350578707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45975.734350578707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45975.734350578707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45975.734350578707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45975.734350578707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45975.734350578707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45975.734350578707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45975.734350578707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45975.734350578707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45975.734350578707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45975.734350578707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45975.734350578707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45975.734350578707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45975.734350578707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45975.734350578707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45975.734350578707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45975.734350578707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45975.734350578707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45975.734350578707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45975.734350578707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45975.734350578707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45975.734350578707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45975.734350578707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45975.734350578707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45975.734350578707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45975.734350578707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45975.734350578707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45975.734350578707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45975.734350578707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45975.734350578707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45975.734350578707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45975.734350578707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45975.734350578707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45975.734350578707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45975.734350578707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45975.734350578707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45975.734350578707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45975.734350578707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45975.734350578707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45975.734350578707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45975.734350578707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45975.734350578707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45975.734350578707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45975.734350578707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45975.734350578707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45975.734350578707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45975.734350578707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45975.734350578707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45975.734350578707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45975.734350578707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45975.734350578707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45975.734350578707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45975.734350578707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45975.734350578707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45975.734350578707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45975.734350578707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45975.734350578707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45975.734350578707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45975.734350578707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45975.734350578707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45975.734350578707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45975.734350578707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45975.734350578707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45975.734350578707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45975.734350578707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45975.734350578707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45975.734350578707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45975.734350578707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45975.734350578707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45975.734350578707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45975.734350578707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45975.734350578707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45975.734350578707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45975.734350578707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45975.734350578707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45975.734350578707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45975.734350578707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45975.734350578707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45975.734350578707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45975.734350578707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45975.734350578707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45975.734350578707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45975.734350578707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45975.734350578707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45975.734350578707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45975.734350578707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45975.734350578707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45975.734350578707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45975.734350578707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45975.734350578707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45975.734350578707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45975.734350578707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45975.734350578707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45975.734350578707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45975.734350578707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45975.734350578707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45975.734350578707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45975.734350578707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45975.734350578707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45975.734350578707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45975.734350578707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45975.734350578707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45975.734350578707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45975.734350578707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45975.734350578707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45975.734350578707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45975.734350578707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45975.734350578707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45975.734350578707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45975.734350578707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45975.734350578707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45975.734350578707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45975.734350578707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45975.734350578707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45975.734350578707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45975.734350578707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45975.734350578707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45975.734350578707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45975.734350578707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45975.734350578707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45975.734350578707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45975.734350578707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45975.734350578707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45975.734350578707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45975.734350578707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45975.734350578707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45975.734350578707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45975.734350578707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45975.734350578707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45975.734350578707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45975.734350578707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45975.734350578707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45975.734350578707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45975.734350578707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45975.734350578707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45975.734350578707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45975.734350578707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45975.734350578707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45975.734350578707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45975.734350578707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45975.734350578707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45975.734350578707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45975.734350578707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45975.734350578707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45975.734350578707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45975.734350578707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45975.734350578707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45975.734350578707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45975.734350578707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45975.734350578707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45975.734350578707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45975.734350578707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45975.734350578707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45975.734350578707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45975.734350578707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45975.734350578707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45975.734350578707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45975.734350578707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45975.734350578707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45975.734350578707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45975.734350578707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45975.734350578707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45975.734350578707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45975.734350578707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45975.734350578707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45975.734350578707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45975.734350578707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45975.734350578707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45975.734350578707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45975.734350578707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45975.734350578707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45975.734350578707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45975.734350578707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45975.734350578707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45975.734350578707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45975.734350578707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45975.734350578707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45975.734350578707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45975.734350578707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45975.734350578707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45975.734350578707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45975.734350578707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45975.734350578707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45975.734350578707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45975.734350578707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45975.734350578707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45975.734350578707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45975.734350578707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45975.734350578707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45975.734350578707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45975.734350578707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45975.734350578707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45975.734350578707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45975.734350578707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45975.734350578707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45975.734350578707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45975.734350578707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45975.734350578707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45975.734350578707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45975.734350578707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45975.734350578707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45975.734350578707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45975.734350578707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45975.734350578707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45975.734350578707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45975.734350578707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45975.734350578707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45975.734350578707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45975.734350578707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45975.734350578707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45975.734350578707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45975.734350578707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45975.734350578707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45975.734350578707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45975.734350578707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45975.734350578707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45975.734350578707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45975.734350578707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45975.734350578707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45975.734350578707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45975.734350578707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45975.734350578707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45975.734350578707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45975.734350578707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45975.734350578707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45975.734350578707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45975.734350578707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45975.734350578707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45975.734350578707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45975.734350578707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45975.734350578707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45975.734350578707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45975.734350578707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45975.734350578707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45975.734350578707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45975.734350578707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45975.734350578707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45975.734350578707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45975.734350578707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45975.734350578707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45975.734350578707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45975.734350578707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45975.734350578707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45975.734350578707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45975.734350578707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45975.734350578707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45975.734350578707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45975.734350578707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45975.734350578707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45975.734350578707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45975.734350578707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45975.734350578707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45975.734350578707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45975.734350578707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45975.734350578707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45975.734350578707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45975.734350578707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45975.734350578707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45975.734350578707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45975.734350578707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45975.734350578707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45975.734350578707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45975.734350578707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45975.734350578707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45975.734350578707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45975.734350578707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45975.734350578707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45975.734350578707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45975.734350578707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45975.734350578707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45975.734350578707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45975.734350578707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45975.734350578707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45975.734350578707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45975.734350578707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45975.734350578707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45975.734350578707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45975.734350578707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45975.734350578707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45975.734350578707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45975.734350578707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45975.734350578707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45975.734350578707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45975.734350578707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45975.734350578707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45975.734350578707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45975.734350578707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45975.734350578707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45975.734350578707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45975.734350578707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45975.734350578707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45975.734350578707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45975.734350578707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45975.734350578707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45975.734350578707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45975.734350578707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45975.734350578707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45975.734350578707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45975.734350578707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45975.734350578707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45975.734350578707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45975.734350578707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45975.734350578707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45975.734350578707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45975.734350578707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45975.734350578707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45975.734350578707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45975.734350578707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45975.734350578707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45975.734350578707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45975.734350578707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45975.734350578707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45975.734350578707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45975.734350578707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45975.734350578707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45975.734350578707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45975.734350578707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45975.734350578707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45975.734350578707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45975.734350578707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45975.734350578707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45975.734350578707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45975.734350578707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45975.734350578707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45975.734350578707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45975.734350578707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45975.734350578707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45975.734350578707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45975.734350578707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45975.734350578707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45975.734350578707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45975.734350578707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45975.734350578707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45975.734350578707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45975.734350578707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45975.734350578707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45975.734350578707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45975.734350578707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45975.734350578707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45975.734350578707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45975.734350578707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45975.734350578707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45975.734350578707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45975.734350578707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45975.734350578707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45975.734350578707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45975.734350578707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45975.734350578707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45975.734350578707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45975.734350578707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45975.734350578707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45975.734350578707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45975.734350578707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45975.734350578707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45975.734350578707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45975.734350578707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45975.734350578707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45975.734350578707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45975.734350578707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45975.734350578707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45975.734350578707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45975.734350578707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45975.734350578707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45975.734350578707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45975.734350578707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45975.734350578707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45975.734350578707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45975.734350578707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45975.734350578707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45975.734350578707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45975.734350578707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45975.734350578707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45975.734350578707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45975.734350578707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45975.734350578707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45975.734350578707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45975.734350578707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45975.734350578707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45975.734350578707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45975.734350578707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45975.734350578707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45975.734350578707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45975.734350578707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45975.734350578707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45975.734350578707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45975.734350578707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45975.734350578707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45975.734350578707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45975.734350578707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45975.734350578707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45975.734350578707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45975.734350578707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45975.734350578707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45975.734350578707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45975.734350578707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45975.734350578707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45975.734350578707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45975.734350578707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45975.734350578707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45975.734350578707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45975.734350578707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45975.734350578707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45975.734350578707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45975.734350578707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45975.734350578707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45975.734350578707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45975.734350578707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45975.734350578707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45975.734350578707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45975.734350578707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45975.734350578707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45975.734350578707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45975.734350578707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45975.734350578707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45975.734350578707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45975.734350578707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45975.734350578707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45975.734350578707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45975.734350578707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45975.734350578707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45975.734350578707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45975.734350578707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45975.734350578707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45975.734350578707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45975.734350578707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45975.734350578707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45975.734350578707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45975.734350578707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45975.734350578707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45975.734350578707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45975.734350578707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45975.734350578707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45975.734350578707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45975.734350578707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45975.734350578707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45975.734350578707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45975.734350578707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45975.734350578707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45975.734350578707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45975.734350578707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45975.734350578707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45975.734350578707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45975.734350578707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45975.734350578707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45975.734350578707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45975.734350578707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45975.734350578707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45975.734350578707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45975.734350578707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45975.734350578707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45975.734350578707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45975.734350578707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45975.734350578707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45975.734350578707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45975.734350578707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45975.734350578707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45975.734350578707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45975.734350578707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45975.734350578707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45975.734350578707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45975.734350578707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45975.734350578707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45975.734350578707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45975.734350578707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45975.734350578707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45975.734350578707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45975.734350578707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45975.734350578707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45975.734350578707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45975.734350578707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45975.734350578707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45975.734350578707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45975.734350578707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45975.734350578707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45975.734350578707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45975.734350578707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45975.734350578707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45975.734350578707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45975.734350578707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45975.734350578707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45975.734350578707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45975.734350578707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45975.734350578707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45975.734350578707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45975.734350578707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45975.734350578707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45975.734350578707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45975.734350578707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45975.734350578707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45975.734350578707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45975.734350578707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45975.734350578707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45975.734350578707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45975.734350578707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45975.734350578707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45975.734350578707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45975.734350578707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45975.734350578707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45975.734350578707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45975.734350578707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45975.734350578707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45975.734350578707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45975.734350578707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45975.734350578707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45975.734350578707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45975.734350578707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45975.734350578707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45975.734350578707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45975.734350578707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45975.734350578707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45975.734350578707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45975.734350578707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45975.734350578707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45975.734350578707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45975.734350578707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45975.734350578707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45975.734350578707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45975.734350578707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45975.734350578707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45975.734350578707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45975.734350578707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45975.734350578707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45975.734350578707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45975.734350578707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45975.734350578707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45975.734350578707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45975.734350578707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45975.734350578707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45975.734350578707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45975.734350578707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45975.734350578707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45975.734350578707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45975.734350578707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45975.734350578707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45975.734350578707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45975.734350578707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45975.734350578707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45975.734350578707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45975.734350578707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45975.734350578707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45975.734350578707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45975.734350578707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45975.734350578707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45975.734350578707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45975.734350578707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45975.734350578707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45975.734350578707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45975.734350578707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45975.734350578707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45975.734350578707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45975.734350578707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45975.734350578707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45975.734350578707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45975.734350578707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45975.734350578707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45975.734350578707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45975.734350578707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45975.734350578707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45975.734350578707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45975.734350578707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45975.734350578707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45975.734350578707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45975.734350578707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45975.734350578707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45975.734350578707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45975.734350578707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45975.734350578707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45975.734350578707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45975.734350578707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45975.734350578707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45975.734350578707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45975.734350578707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45975.734350578707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45975.734350578707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45975.734350578707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45975.734350578707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45975.734350578707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45975.734350578707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45975.734350578707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45975.734350578707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45975.734350578707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45975.734350578707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45975.734350578707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45975.734350578707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45975.734350578707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45975.734350578707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45975.734350578707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45975.734350578707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45975.734350578707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45975.734350578707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45975.734350578707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45975.734350578707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45975.734350578707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45975.734350578707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45975.734350578707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45975.734350578707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45975.734350578707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45975.734350578707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45975.734350578707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45975.734350578707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45975.734350578707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45975.734350578707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45975.734350578707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45975.734350578707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45975.734350578707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45975.734350578707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45975.734350578707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45975.734350578707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45975.734350578707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45975.734350578707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45975.734350578707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45975.734350578707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45975.734350578707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45975.734350578707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45975.734350578707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45975.734350578707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45975.734350578707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45975.734350578707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45975.734350578707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45975.734350578707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45975.734350578707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45975.734350578707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45975.734350578707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45975.734350578707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45975.734350578707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45975.734350578707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45975.734350578707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45975.734350578707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45975.734350578707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45975.734350578707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45975.734350578707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45975.734350578707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45975.734350578707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45975.734350578707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45975.734350578707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45975.734350578707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45975.734350578707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45975.734350578707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45975.734350578707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45975.734350578707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45975.734350578707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45975.734350578707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45975.734350578707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45975.734350578707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45975.734350578707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45975.734350578707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45975.734350578707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45975.734350578707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45975.734350578707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45975.734350578707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45975.734350578707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45975.734350578707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45975.734350578707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45975.734350578707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45975.734350578707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45975.734350578707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45975.734350578707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45975.734350578707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45975.734350578707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45975.734350578707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45975.734350578707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45975.734350578707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45975.734350578707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45975.734350578707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45975.734350578707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45975.734350578707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45975.734350578707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45975.734350578707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45975.734350578707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45975.734350578707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45975.734350578707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45975.734350578707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45975.734350578707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45975.734350578707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45975.734350578707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45975.734350578707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45975.734350578707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45975.734350578707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45975.734350578707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45975.734350578707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45975.734350578707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45975.734350578707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45975.734350578707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45975.734350578707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45975.734350578707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45975.734350578707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45975.734350578707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45975.734350578707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45975.734350578707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45975.734350578707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45975.734350578707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45975.734350578707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45975.734350578707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45975.734350578707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45975.734350578707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45975.734350578707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45975.734350578707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45975.734350578707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45975.734350578707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45975.734350578707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45975.734350578707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45975.734350578707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45975.734350578707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45975.734350578707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45975.734350578707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45975.734350578707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45975.734350578707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45975.734350578707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45975.734350578707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45975.734350578707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45975.734350578707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45975.734350578707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45975.734350578707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45975.734350578707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45975.734350578707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45975.734350578707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45975.734350578707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45975.734350578707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45975.734350578707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45975.734350578707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45975.734350578707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45975.734350578707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45975.734350578707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45975.734350578707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45975.734350578707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45975.734350578707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45975.734350578707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45975.734350578707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45975.734350578707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45975.734350578707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45975.734350578707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45975.734350578707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45975.734350578707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45975.734350578707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45975.734350578707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45975.734350578707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45975.734350578707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45975.734350578707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45975.734350578707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45975.734350578707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45975.734350578707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45975.734350578707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45975.734350578707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45975.734350578707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45975.734350578707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45975.734350578707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45975.734350578707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45975.734350578707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45975.734350578707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45975.734350578707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45975.734350578707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45975.734350578707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45975.734350578707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45975.734350578707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45975.734350578707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45975.734350578707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45975.734350578707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45975.734350578707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45975.734350578707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45975.734350578707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45975.734350578707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45975.734350578707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45975.734350578707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45975.734350578707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45975.734350578707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45975.734350578707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45975.734350578707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45975.734350578707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45975.734350578707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45975.734350578707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45975.734350578707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45975.734350578707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45975.734350578707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45975.734350578707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45975.734350578707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45975.734350578707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45975.734350578707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45975.734350578707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45975.734350578707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45975.734350578707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45975.734350578707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45975.734350578707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45975.734350578707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45975.734350578707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45975.734350578707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45975.734350578707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45975.734350578707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45975.734350578707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45975.734350578707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45975.734350578707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45975.734350578707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45975.734350578707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45975.734350578707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45975.734350578707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45975.734350578707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45975.734350578707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45975.734350578707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45975.734350578707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45975.734350578707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45975.734350578707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45975.734350578707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45975.734350578707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45975.734350578707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45975.734350578707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45975.734350578707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45975.734350578707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45975.734350578707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45975.734350578707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45975.734350578707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45975.734350578707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45975.734350578707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45975.734350578707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45975.734350578707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45975.734350578707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45975.734350578707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45975.734350578707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45975.734350578707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45975.734350578707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45975.734350578707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45975.734350578707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45975.734350578707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45975.734350578707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45975.734350578707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45975.734350578707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45975.734350578707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45975.734350578707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45975.734350578707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45975.734350578707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45975.734350578707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45975.734350578707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45975.734350578707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45975.734350578707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45975.734350578707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45975.734350578707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45975.734350578707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45975.734350578707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45975.734350578707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45975.734350578707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45975.734350578707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45975.734350578707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45975.734350578707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45975.734350578707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45975.734350578707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45975.734350578707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45975.734350578707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45975.734350578707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45975.734350578707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45975.734350578707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45975.734350578707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45975.734350578707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45975.734350578707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45975.734350578707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45975.734350578707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45975.734350578707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45975.734350578707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45975.734350578707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45975.734350578707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45975.734350578707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45975.734350578707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45975.734350578707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45975.734350578707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45975.734350578707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45975.734350578707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45975.734350578707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45975.734350578707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45975.734350578707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45975.734350578707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45975.734350578707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45975.734350578707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45975.734350578707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45975.734350578707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45975.734350578707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45975.734350578707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45975.734350578707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45975.734350578707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45975.734350578707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45975.734350578707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45975.734350578707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45975.734350578707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45975.734350578707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45975.734350578707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45975.734350578707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45975.734350578707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45975.734350578707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45975.734350578707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45975.734350578707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45975.734350578707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45975.734350578707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45975.734350578707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45975.734350578707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45975.734350578707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45975.734350578707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45975.734350578707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45975.734350578707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45975.734350578707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45975.734350578707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45975.734350578707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45975.734350578707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45975.734350578707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45975.734350578707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45975.734350578707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45975.734350578707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45975.734350578707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45975.734350578707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45975.734350578707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45975.734350578707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45975.734350578707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45975.734350578707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45975.734350578707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45975.734350578707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45975.734350578707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45975.734350578707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45975.734350578707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45975.734350578707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45975.734350578707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45975.734350578707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45975.734350578707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45975.734350578707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45975.734350578707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45975.734350578707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45975.734350578707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45975.734350578707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45975.734350578707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45975.734350578707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45975.734350578707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45975.734350578707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45975.734350578707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45975.734350578707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45975.734350578707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45975.734350578707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45975.734350578707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45975.734350578707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45975.734350578707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45975.734350578707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45975.734350578707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45975.734350578707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45975.734350578707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45975.734350578707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45975.734350578707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45975.734350578707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45975.734350578707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45975.734350578707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45975.734350578707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45975.734350578707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45975.734350578707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45975.734350578707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45975.734350578707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45975.734350578707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45975.734350578707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45975.734350578707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45975.734350578707</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272.25363298611046</v>
      </c>
      <c r="H2" s="96">
        <v>45703.474768518521</v>
      </c>
      <c r="I2" s="96" t="str">
        <f>IFERROR(VLOOKUP(D2,DB!A:F,6,0),"")</f>
        <v>SCECO</v>
      </c>
      <c r="J2" s="96" t="str">
        <f>IFERROR(VLOOKUP(D2,DB!A:G,7,0),"")</f>
        <v>Dead</v>
      </c>
      <c r="K2" s="98" t="s">
        <v>39115</v>
      </c>
      <c r="L2" s="92" t="str">
        <f>IFERROR(VLOOKUP(D2,DB!A:I,9,0),"")</f>
        <v>Latis</v>
      </c>
    </row>
    <row r="3" spans="1:16" ht="15" customHeight="1">
      <c r="A3" s="157" t="s">
        <v>39116</v>
      </c>
      <c r="B3" s="135" t="str">
        <f>IFERROR(VLOOKUP(D3,DB!A:K,11,0),"")</f>
        <v>R4</v>
      </c>
      <c r="C3" s="94">
        <v>1</v>
      </c>
      <c r="D3" s="92" t="s">
        <v>37511</v>
      </c>
      <c r="E3" s="95" t="s">
        <v>39021</v>
      </c>
      <c r="F3" s="96">
        <v>45975.686678240738</v>
      </c>
      <c r="G3" s="97">
        <f ca="1">IFERROR(NOW()-F3,"")</f>
        <v>4.7672337968833745E-2</v>
      </c>
      <c r="H3" s="96">
        <v>45975.680752314816</v>
      </c>
      <c r="I3" s="135" t="str">
        <f>IFERROR(VLOOKUP(D3,DB!A:F,6,0),"")</f>
        <v>Generator-SG</v>
      </c>
      <c r="J3" s="135" t="str">
        <f>IFERROR(VLOOKUP(D3,DB!A:G,7,0),"")</f>
        <v>Vandalized</v>
      </c>
      <c r="K3" s="98" t="s">
        <v>39117</v>
      </c>
      <c r="L3" s="92" t="str">
        <f>IFERROR(VLOOKUP(D3,DB!A:I,9,0),"")</f>
        <v>Latis</v>
      </c>
    </row>
    <row r="4" spans="1:16" ht="15" customHeight="1">
      <c r="A4" s="135" t="s">
        <v>39111</v>
      </c>
      <c r="B4" s="135" t="str">
        <f>IFERROR(VLOOKUP(D4,DB!A:K,11,0),"")</f>
        <v>R4</v>
      </c>
      <c r="C4" s="94">
        <v>1</v>
      </c>
      <c r="D4" s="92" t="s">
        <v>34140</v>
      </c>
      <c r="E4" s="95" t="s">
        <v>39021</v>
      </c>
      <c r="F4" s="96"/>
      <c r="G4" s="97">
        <f ca="1">IFERROR(NOW()-F4,"")</f>
        <v>45975.734350578707</v>
      </c>
      <c r="H4" s="96">
        <v>45975.70239583333</v>
      </c>
      <c r="I4" s="135" t="str">
        <f>IFERROR(VLOOKUP(D4,DB!A:F,6,0),"")</f>
        <v>SCECO</v>
      </c>
      <c r="J4" s="135" t="str">
        <f>IFERROR(VLOOKUP(D4,DB!A:G,7,0),"")</f>
        <v>Dead</v>
      </c>
      <c r="K4" s="98" t="s">
        <v>39118</v>
      </c>
      <c r="L4" s="92" t="str">
        <f>IFERROR(VLOOKUP(D4,DB!A:I,9,0),"")</f>
        <v>Latis</v>
      </c>
    </row>
    <row r="5" spans="1:16" ht="15" customHeight="1">
      <c r="A5" s="135"/>
      <c r="B5" s="135" t="str">
        <f>IFERROR(VLOOKUP(D5,DB!A:K,11,0),"")</f>
        <v>R4</v>
      </c>
      <c r="C5" s="94">
        <v>1</v>
      </c>
      <c r="D5" s="92" t="s">
        <v>31282</v>
      </c>
      <c r="E5" s="95"/>
      <c r="F5" s="96"/>
      <c r="G5" s="97">
        <f ca="1">IFERROR(NOW()-F5,"")</f>
        <v>45975.734350578707</v>
      </c>
      <c r="H5" s="96">
        <v>45975.721736111111</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45975.734350578707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45975.734350578707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45975.734350578707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45975.734350578707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45975.734350578707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45975.734350578707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45975.734350578707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45975.734350578707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45975.734350578707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45975.734350578707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45975.734350578707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45975.734350578707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45975.734350578707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45975.734350578707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45975.734350578707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45975.734350578707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45975.734350578707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45975.734350578707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45975.734350578707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45975.734350578707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45975.734350578707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45975.734350578707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45975.734350578707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45975.734350578707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45975.734350578707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45975.734350578707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45975.734350578707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45975.734350578707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45975.734350578707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45975.734350578707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45975.734350578707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45975.734350578707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45975.734350578707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45975.734350578707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45975.734350578707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45975.734350578707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45975.734350578707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45975.734350578707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45975.734350578707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45975.734350578707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45975.734350578707</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83.902290393518342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49.545473263890017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27.073239467594249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59" ca="1" si="2">IFERROR(NOW()-F6,"")</f>
        <v>9.3621412037464324E-2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1</v>
      </c>
      <c r="D7" s="124" t="s">
        <v>34351</v>
      </c>
      <c r="E7" s="124" t="s">
        <v>39021</v>
      </c>
      <c r="F7" s="156">
        <v>45975.663761574076</v>
      </c>
      <c r="G7" s="126">
        <f t="shared" ca="1" si="2"/>
        <v>7.0589004630164709E-2</v>
      </c>
      <c r="H7" s="125">
        <v>45975.658229166664</v>
      </c>
      <c r="I7" s="124" t="str">
        <f>IFERROR(VLOOKUP(D7,DB!A:F,6,0),"")</f>
        <v>SCECO</v>
      </c>
      <c r="J7" s="124" t="str">
        <f>IFERROR(VLOOKUP(D7,DB!A:G,7,0),"")</f>
        <v>Vandalized</v>
      </c>
      <c r="K7" s="124" t="s">
        <v>39129</v>
      </c>
      <c r="L7" s="124" t="str">
        <f>IFERROR(VLOOKUP(D7,DB!A:I,9,0),"")</f>
        <v>Latis</v>
      </c>
    </row>
    <row r="8" spans="1:13">
      <c r="A8" s="124"/>
      <c r="B8" s="124" t="str">
        <f>IFERROR(VLOOKUP(D8,DB!A:K,11,0),"")</f>
        <v/>
      </c>
      <c r="C8" s="124"/>
      <c r="D8"/>
      <c r="E8" s="124"/>
      <c r="F8" s="124"/>
      <c r="G8" s="126">
        <f t="shared" ca="1" si="2"/>
        <v>45975.734350578707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45975.734350578707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45975.734350578707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45975.734350578707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45975.734350578707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45975.734350578707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45975.734350578707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45975.734350578707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45975.734350578707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45975.734350578707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45975.734350578707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45975.734350578707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45975.734350578707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45975.734350578707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45975.734350578707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45975.734350578707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45975.734350578707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45975.734350578707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45975.734350578707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45975.734350578707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45975.734350578707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45975.734350578707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45975.734350578707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45975.734350578707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45975.734350578707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45975.734350578707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45975.734350578707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45975.734350578707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45975.734350578707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45975.734350578707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45975.734350578707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45975.734350578707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45975.734350578707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45975.734350578707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45975.734350578707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45975.734350578707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45975.734350578707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45975.734350578707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45975.734350578707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45975.734350578707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45975.734350578707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45975.734350578707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45975.734350578707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45975.734350578707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45975.734350578707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45975.734350578707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45975.734350578707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45975.734350578707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45975.734350578707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45975.734350578707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45975.734350578707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45975.734350578707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45975.734350578707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45975.734350578707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45975.734350578707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45975.734350578707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45975.734350578707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45975.734350578707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45975.734350578707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45975.734350578707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45975.734350578707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45975.734350578707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45975.734350578707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45975.734350578707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45975.734350578707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45975.734350578707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45975.734350578707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45975.734350578707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45975.734350578707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45975.734350578707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45975.734350578707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45975.734350578707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45975.734350578707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45975.734350578707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45975.734350578707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45975.734350578707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45975.734350578707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45975.734350578707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45975.734350578707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45975.734350578707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45975.734350578707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45975.734350578707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45975.734350578707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45975.734350578707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45975.734350578707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45975.734350578707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45975.734350578707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45975.734350578707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45975.734350578707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45975.734350578707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45975.734350578707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45975.734350578707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45975.734350578707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45975.734350578707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45975.734350578707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45975.734350578707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45975.734350578707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45975.734350578707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45975.734350578707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45975.734350578707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45975.734350578707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45975.734350578707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45975.734350578707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45975.734350578707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45975.734350578707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45975.734350578707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45975.734350578707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45975.734350578707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45975.734350578707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45975.734350578707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45975.734350578707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45975.734350578707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45975.734350578707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45975.734350578707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45975.734350578707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45975.734350578707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45975.734350578707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45975.734350578707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45975.734350578707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45975.734350578707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45975.734350578707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45975.734350578707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45975.734350578707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45975.734350578707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45975.734350578707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45975.734350578707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45975.734350578707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45975.734350578707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45975.734350578707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45975.734350578707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45975.734350578707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45975.734350578707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45975.734350578707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45975.734350578707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45975.734350578707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45975.734350578707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45975.734350578707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45975.734350578707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45975.734350578707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45975.734350578707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45975.734350578707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45975.734350578707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45975.734350578707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45975.734350578707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45975.734350578707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45975.734350578707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45975.734350578707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45975.734350578707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45975.734350578707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45975.734350578707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45975.734350578707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45975.734350578707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45975.734350578707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45975.734350578707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45975.734350578707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45975.734350578707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45975.734350578707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45975.734350578707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45975.734350578707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45975.734350578707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45975.734350578707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45975.734350578707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45975.734350578707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45975.734350578707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45975.734350578707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45975.734350578707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45975.734350578707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45975.734350578707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45975.734350578707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45975.734350578707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45975.734350578707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45975.734350578707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45975.734350578707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45975.734350578707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45975.734350578707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45975.734350578707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45975.734350578707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45975.734350578707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45975.734350578707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45975.734350578707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45975.734350578707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45975.734350578707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45975.734350578707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45975.734350578707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45975.734350578707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45975.734350578707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45975.734350578707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45975.734350578707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45975.734350578707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45975.734350578707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45975.734350578707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45975.734350578707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45975.734350578707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45975.734350578707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45975.734350578707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45975.734350578707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45975.734350578707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45975.734350578707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45975.734350578707</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I3" sqref="I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8" ca="1" si="0">IFERROR(NOW()-F2,"-")</f>
        <v>0.10988298611482605</v>
      </c>
      <c r="H2" s="143">
        <v>45975.614120370374</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45975.734350578707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45975.734350578707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45975.734350578707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45975.734350578707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45975.734350578707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45975.734350578707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45975.734350578707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45975.734350578707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45975.734350578707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45975.734350578707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45975.734350578707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45975.734350578707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45975.734350578707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45975.734350578707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45975.734350578707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45975.734350578707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45975.734350578707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45975.734350578707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45975.734350578707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45975.734350578707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45975.734350578707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45975.734350578707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45975.734350578707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45975.734350578707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45975.734350578707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45975.734350578707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45975.734350578707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45975.734350578707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45975.734350578707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45975.734350578707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45975.734350578707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45975.734350578707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45975.734350578707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45975.734350578707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45975.734350578707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45975.734350578707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45975.734350578707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45975.734350578707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45975.734350578707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45975.734350578707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45975.734350578707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45975.734350578707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45975.734350578707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45975.734350578707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45975.734350578707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45975.734350578707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45975.734350578707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45975.734350578707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45975.734350578707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45975.734350578707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45975.734350578707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45975.734350578707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45975.734350578707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45975.734350578707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45975.734350578707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45975.734350578707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45975.734350578707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45975.734350578707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45975.734350578707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45975.734350578707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45975.734350578707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45975.734350578707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45975.734350578707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45975.734350578707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45975.734350578707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45975.734350578707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45975.734350578707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45975.734350578707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45975.734350578707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45975.734350578707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45975.734350578707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45975.734350578707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45975.734350578707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45975.734350578707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45975.734350578707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45975.734350578707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45975.734350578707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45975.734350578707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45975.734350578707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45975.734350578707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45975.734350578707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45975.734350578707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45975.734350578707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45975.734350578707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45975.734350578707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45975.734350578707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45975.734350578707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45975.734350578707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45975.734350578707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45975.734350578707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45975.734350578707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45975.734350578707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45975.734350578707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45975.734350578707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45975.734350578707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45975.734350578707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45975.734350578707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45975.734350578707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45975.734350578707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45975.734350578707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45975.734350578707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45975.734350578707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45975.734350578707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45975.734350578707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45975.734350578707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45975.734350578707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45975.734350578707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45975.734350578707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45975.734350578707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45975.734350578707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45975.734350578707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45975.734350578707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45975.734350578707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45975.734350578707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45975.734350578707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45975.734350578707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45975.734350578707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45975.734350578707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45975.734350578707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45975.734350578707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45975.734350578707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45975.734350578707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45975.734350578707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45975.734350578707</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2025-11-14T14:37:59Z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